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autoCompressPictures="0"/>
  <mc:AlternateContent xmlns:mc="http://schemas.openxmlformats.org/markup-compatibility/2006">
    <mc:Choice Requires="x15">
      <x15ac:absPath xmlns:x15ac="http://schemas.microsoft.com/office/spreadsheetml/2010/11/ac" url="H:\NetworkAdmin\Brownmetals.com2015\kb\documents\"/>
    </mc:Choice>
  </mc:AlternateContent>
  <xr:revisionPtr revIDLastSave="0" documentId="8_{E2A46FFA-77F3-4123-BC4E-9E0F895539AD}"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0" yWindow="1170" windowWidth="18900" windowHeight="11055"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AB2413" i="5" s="1"/>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AB858" i="5" s="1"/>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C22" i="5"/>
  <c r="V22" i="5" s="1"/>
  <c r="I22" i="5" s="1"/>
  <c r="B22" i="5"/>
  <c r="S22" i="5" s="1"/>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90" i="5" l="1"/>
  <c r="AB410" i="5"/>
  <c r="R480" i="5"/>
  <c r="AB594" i="5"/>
  <c r="T645" i="5"/>
  <c r="S778" i="5"/>
  <c r="S853" i="5"/>
  <c r="AB1022" i="5"/>
  <c r="T1435" i="5"/>
  <c r="S1477" i="5"/>
  <c r="S2038" i="5"/>
  <c r="S515" i="5"/>
  <c r="S414" i="5"/>
  <c r="AB579" i="5"/>
  <c r="T684" i="5"/>
  <c r="AB1401" i="5"/>
  <c r="T1519" i="5"/>
  <c r="T1684" i="5"/>
  <c r="S1770" i="5"/>
  <c r="T1781" i="5"/>
  <c r="S2140" i="5"/>
  <c r="T2317" i="5"/>
  <c r="S120" i="5"/>
  <c r="T250" i="5"/>
  <c r="AB643" i="5"/>
  <c r="S858" i="5"/>
  <c r="AB902" i="5"/>
  <c r="AB1071" i="5"/>
  <c r="T1098" i="5"/>
  <c r="T1244" i="5"/>
  <c r="S1398" i="5"/>
  <c r="AB1814" i="5"/>
  <c r="T2188" i="5"/>
  <c r="S1596" i="5"/>
  <c r="T1814" i="5"/>
  <c r="AB2402" i="5"/>
  <c r="AB841" i="5"/>
  <c r="S903" i="5"/>
  <c r="AB1691" i="5"/>
  <c r="AB1731" i="5"/>
  <c r="AB1757" i="5"/>
  <c r="S2068" i="5"/>
  <c r="AB2088" i="5"/>
  <c r="T585" i="5"/>
  <c r="S1754"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I255" i="5"/>
  <c r="G257" i="5"/>
  <c r="G26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G2401" i="5" s="1"/>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E943" i="5" s="1"/>
  <c r="X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R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J1204" i="5" s="1"/>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H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H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R2480" i="5" s="1"/>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H1233"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H1285" i="5"/>
  <c r="AB1287" i="5"/>
  <c r="H1289" i="5"/>
  <c r="AB1291" i="5"/>
  <c r="H1293" i="5"/>
  <c r="AB1295" i="5"/>
  <c r="AB1299" i="5"/>
  <c r="H1301" i="5"/>
  <c r="AB1303" i="5"/>
  <c r="H1305" i="5"/>
  <c r="AB1307"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9" i="5"/>
  <c r="R1023" i="5"/>
  <c r="R1027" i="5"/>
  <c r="R1031" i="5"/>
  <c r="R1039" i="5"/>
  <c r="R1043" i="5"/>
  <c r="R1047" i="5"/>
  <c r="R1051" i="5"/>
  <c r="R1059" i="5"/>
  <c r="R1063" i="5"/>
  <c r="R1067" i="5"/>
  <c r="R1071" i="5"/>
  <c r="R1075" i="5"/>
  <c r="R1079" i="5"/>
  <c r="R1083" i="5"/>
  <c r="R1087" i="5"/>
  <c r="R1091" i="5"/>
  <c r="R1099" i="5"/>
  <c r="R1103" i="5"/>
  <c r="R1111" i="5"/>
  <c r="R1119"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301" i="5"/>
  <c r="X1301" i="5" s="1"/>
  <c r="R1301" i="5"/>
  <c r="E1305" i="5"/>
  <c r="X1305" i="5" s="1"/>
  <c r="R1305"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I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F2480" i="5"/>
  <c r="V2490" i="5"/>
  <c r="J2498" i="5"/>
  <c r="I2498" i="5"/>
  <c r="H2498" i="5"/>
  <c r="R2498" i="5"/>
  <c r="G2498" i="5"/>
  <c r="F2498" i="5"/>
  <c r="H2356" i="5"/>
  <c r="S2357" i="5"/>
  <c r="V2362" i="5"/>
  <c r="V2370" i="5"/>
  <c r="V2378" i="5"/>
  <c r="AB2380"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I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H2401" i="5" l="1"/>
  <c r="E2480" i="5"/>
  <c r="X2480" i="5" s="1"/>
  <c r="H2293" i="5"/>
  <c r="R1859" i="5"/>
  <c r="I1508" i="5"/>
  <c r="R1253" i="5"/>
  <c r="G1126" i="5"/>
  <c r="G943" i="5"/>
  <c r="F717" i="5"/>
  <c r="F1309" i="5"/>
  <c r="J2401" i="5"/>
  <c r="R2381" i="5"/>
  <c r="G2480" i="5"/>
  <c r="E2293" i="5"/>
  <c r="X2293" i="5" s="1"/>
  <c r="R2293" i="5"/>
  <c r="R1297" i="5"/>
  <c r="E1222" i="5"/>
  <c r="X1222" i="5" s="1"/>
  <c r="R1015" i="5"/>
  <c r="I856" i="5"/>
  <c r="H578" i="5"/>
  <c r="G1253" i="5"/>
  <c r="G1123" i="5"/>
  <c r="E265" i="5"/>
  <c r="X265" i="5" s="1"/>
  <c r="R2401" i="5"/>
  <c r="J2480" i="5"/>
  <c r="E1297" i="5"/>
  <c r="X1297" i="5" s="1"/>
  <c r="F1222" i="5"/>
  <c r="R1204" i="5"/>
  <c r="G856" i="5"/>
  <c r="F856" i="5"/>
  <c r="I578" i="5"/>
  <c r="E2401" i="5"/>
  <c r="X2401" i="5" s="1"/>
  <c r="H2480" i="5"/>
  <c r="F1859" i="5"/>
  <c r="I1381" i="5"/>
  <c r="R1309" i="5"/>
  <c r="G1204" i="5"/>
  <c r="I1126" i="5"/>
  <c r="I1204" i="5"/>
  <c r="I943" i="5"/>
  <c r="G851" i="5"/>
  <c r="R856" i="5"/>
  <c r="E851" i="5"/>
  <c r="X851" i="5" s="1"/>
  <c r="H856" i="5"/>
  <c r="J578" i="5"/>
  <c r="H265" i="5"/>
  <c r="F265" i="5"/>
  <c r="I2480" i="5"/>
  <c r="H1859" i="5"/>
  <c r="E1508" i="5"/>
  <c r="X1508" i="5" s="1"/>
  <c r="E1381" i="5"/>
  <c r="X1381" i="5" s="1"/>
  <c r="E1309" i="5"/>
  <c r="X1309" i="5" s="1"/>
  <c r="H1222" i="5"/>
  <c r="J1126" i="5"/>
  <c r="R943" i="5"/>
  <c r="E856" i="5"/>
  <c r="X856" i="5" s="1"/>
  <c r="I851" i="5"/>
  <c r="J602" i="5"/>
  <c r="I602" i="5"/>
  <c r="E602" i="5"/>
  <c r="X602" i="5" s="1"/>
  <c r="J265" i="5"/>
  <c r="J115" i="5"/>
  <c r="E115" i="5"/>
  <c r="X115" i="5" s="1"/>
  <c r="R115" i="5"/>
  <c r="F2401" i="5"/>
  <c r="R2011" i="5"/>
  <c r="I1859" i="5"/>
  <c r="F1508" i="5"/>
  <c r="R1126" i="5"/>
  <c r="J851" i="5"/>
  <c r="F2293" i="5"/>
  <c r="E2011" i="5"/>
  <c r="X2011" i="5" s="1"/>
  <c r="J1859" i="5"/>
  <c r="H1309" i="5"/>
  <c r="E717" i="5"/>
  <c r="X717" i="5" s="1"/>
  <c r="H602" i="5"/>
  <c r="I265" i="5"/>
  <c r="E1126" i="5"/>
  <c r="X1126" i="5" s="1"/>
  <c r="C10" i="6"/>
  <c r="B32" i="6"/>
  <c r="C12" i="6"/>
  <c r="C11" i="6"/>
  <c r="C7" i="6"/>
  <c r="C8" i="6"/>
  <c r="C9"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52" i="6" l="1"/>
  <c r="D52"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<sst xmlns="http://schemas.openxmlformats.org/spreadsheetml/2006/main" count="21792" uniqueCount="15513">
  <si>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</si>
  <si>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</si>
  <si>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</si>
  <si>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</si>
  <si>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</si>
  <si>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</si>
  <si>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</si>
  <si>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</si>
  <si>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</si>
  <si>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</si>
  <si>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</si>
  <si>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</si>
  <si>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</si>
  <si>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</si>
  <si>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</si>
  <si>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</si>
  <si>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</si>
  <si>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</si>
  <si>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</si>
  <si>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</si>
  <si>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</si>
  <si>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</si>
  <si>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</si>
  <si>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</si>
  <si>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</si>
  <si>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</si>
  <si>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</si>
  <si>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</si>
  <si>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</si>
  <si>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</si>
  <si>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</si>
  <si>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</si>
  <si>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</si>
  <si>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</si>
  <si>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</si>
  <si>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</si>
  <si>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</si>
  <si>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</si>
  <si>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</si>
  <si>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</si>
  <si>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</si>
  <si>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</si>
  <si>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</si>
  <si>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</si>
  <si>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</si>
  <si>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</si>
  <si>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</si>
  <si>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</si>
  <si>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</si>
  <si>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</si>
  <si>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</si>
  <si>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</si>
  <si>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</si>
  <si>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</si>
  <si>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</si>
  <si>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</si>
  <si>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</si>
  <si>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</si>
  <si>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</si>
  <si>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</si>
  <si>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</si>
  <si>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</si>
  <si>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</si>
  <si>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</si>
  <si>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</si>
  <si>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</si>
  <si>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</si>
  <si>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</si>
  <si>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</si>
  <si>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</si>
  <si>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</si>
  <si>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</si>
  <si>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</si>
  <si>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</si>
  <si>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</si>
  <si>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</si>
  <si>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</si>
  <si>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</si>
  <si>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</si>
  <si>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</si>
  <si>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</si>
  <si>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</si>
  <si>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</si>
  <si>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</si>
  <si>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</si>
  <si>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</si>
  <si>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</si>
  <si>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</si>
  <si>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</si>
  <si>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</si>
  <si>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</si>
  <si>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</si>
  <si>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</si>
  <si>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</si>
  <si>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</si>
  <si>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</si>
  <si>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</si>
  <si>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</si>
  <si>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</si>
  <si>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</si>
  <si>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</si>
  <si>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</si>
  <si>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</si>
  <si>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</si>
  <si>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</si>
  <si>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</si>
  <si>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</si>
  <si>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</si>
  <si>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</si>
  <si>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</si>
  <si>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</si>
  <si>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</si>
  <si>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</si>
  <si>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</si>
  <si>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</si>
  <si>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</si>
  <si>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</si>
  <si>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</si>
  <si>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</si>
  <si>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</si>
  <si>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</si>
  <si>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</si>
  <si>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</si>
  <si>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</si>
  <si>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</si>
  <si>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</si>
  <si>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</si>
  <si>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</si>
  <si>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</si>
  <si>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</si>
  <si>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</si>
  <si>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</si>
  <si>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</si>
  <si>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</si>
  <si>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</si>
  <si>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</si>
  <si>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</si>
  <si>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</si>
  <si>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</si>
  <si>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</si>
  <si>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</si>
  <si>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</si>
  <si>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</si>
  <si>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</si>
  <si>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</si>
  <si>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</si>
  <si>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</si>
  <si>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</si>
  <si>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</si>
  <si>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</si>
  <si>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</si>
  <si>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</si>
  <si>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</si>
  <si>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</si>
  <si>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</si>
  <si>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</si>
  <si>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</si>
  <si>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</si>
  <si>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</si>
  <si>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</si>
  <si>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</si>
  <si>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</si>
  <si>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</si>
  <si>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</si>
  <si>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</si>
  <si>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</si>
  <si>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</si>
  <si>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</si>
  <si>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</si>
  <si>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</si>
  <si>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</si>
  <si>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</si>
  <si>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</si>
  <si>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</si>
  <si>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</si>
  <si>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</si>
  <si>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</si>
  <si>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</si>
  <si>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</si>
  <si>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</si>
  <si>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</si>
  <si>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</si>
  <si>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</si>
  <si>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</si>
  <si>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</si>
  <si>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</si>
  <si>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</si>
  <si>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</si>
  <si>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</si>
  <si>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</si>
  <si>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</si>
  <si>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</si>
  <si>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</si>
  <si>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</si>
  <si>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</si>
  <si>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</si>
  <si>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</si>
  <si>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</si>
  <si>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</si>
  <si>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</si>
  <si>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</si>
  <si>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</si>
  <si>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</si>
  <si>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</si>
  <si>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</si>
  <si>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</si>
  <si>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</si>
  <si>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</si>
  <si>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</si>
  <si>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</si>
  <si>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</si>
  <si>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</si>
  <si>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</si>
  <si>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</si>
  <si>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</si>
  <si>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</si>
  <si>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</si>
  <si>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</si>
  <si>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</si>
  <si>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</si>
  <si>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</si>
  <si>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</si>
  <si>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</si>
  <si>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</si>
  <si>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</si>
  <si>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</si>
  <si>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</si>
  <si>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</si>
  <si>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</si>
  <si>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</si>
  <si>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</si>
  <si>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</si>
  <si>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</si>
  <si>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</si>
  <si>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</si>
  <si>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</si>
  <si>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</si>
  <si>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</si>
  <si>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</si>
  <si>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</si>
  <si>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</si>
  <si>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</si>
  <si>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</si>
  <si>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</si>
  <si>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</si>
  <si>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</si>
  <si>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</si>
  <si>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</si>
  <si>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</si>
  <si>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</si>
  <si>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</si>
  <si>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</si>
  <si>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</si>
  <si>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</si>
  <si>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</si>
  <si>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</si>
  <si>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</si>
  <si>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</si>
  <si>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</si>
  <si>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</si>
  <si>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</si>
  <si>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</si>
  <si>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</si>
  <si>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</si>
  <si>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</si>
  <si>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</si>
  <si>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</si>
  <si>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</si>
  <si>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</si>
  <si>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</si>
  <si>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</si>
  <si>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</si>
  <si>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</si>
  <si>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</si>
  <si>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</si>
  <si>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</si>
  <si>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</si>
  <si>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</si>
  <si>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</si>
  <si>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</si>
  <si>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</si>
  <si>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</si>
  <si>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</si>
  <si>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</si>
  <si>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</si>
  <si>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</si>
  <si>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</si>
  <si>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</si>
  <si>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</si>
  <si>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</si>
  <si>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</si>
  <si>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</si>
  <si>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</si>
  <si>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</si>
  <si>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</si>
  <si>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</si>
  <si>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</si>
  <si>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</si>
  <si>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</si>
  <si>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</si>
  <si>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</si>
  <si>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</si>
  <si>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</si>
  <si>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</si>
  <si>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</si>
  <si>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</si>
  <si>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</si>
  <si>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</si>
  <si>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</si>
  <si>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</si>
  <si>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</si>
  <si>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</si>
  <si>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</si>
  <si>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</si>
  <si>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</si>
  <si>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</si>
  <si>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</si>
  <si>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</si>
  <si>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</si>
  <si>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</si>
  <si>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</si>
  <si>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</si>
  <si>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</si>
  <si>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</si>
  <si>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</si>
  <si>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</si>
  <si>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</si>
  <si>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</si>
  <si>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</si>
  <si>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</si>
  <si>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</si>
  <si>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</si>
  <si>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</si>
  <si>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</si>
  <si>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</si>
  <si>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</si>
  <si>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</si>
  <si>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</si>
  <si>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</si>
  <si>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</si>
  <si>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</si>
  <si>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</si>
  <si>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</si>
  <si>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</si>
  <si>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</si>
  <si>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</si>
  <si>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</si>
  <si>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</si>
  <si>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</si>
  <si>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</si>
  <si>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</si>
  <si>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</si>
  <si>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</si>
  <si>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</si>
  <si>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</si>
  <si>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</si>
  <si>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</si>
  <si>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</si>
  <si>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</si>
  <si>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</si>
  <si>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</si>
  <si>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</si>
  <si>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</si>
  <si>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</si>
  <si>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</si>
  <si>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</si>
  <si>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</si>
  <si>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</si>
  <si>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</si>
  <si>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</si>
  <si>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</si>
  <si>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</si>
  <si>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</si>
  <si>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</si>
  <si>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</si>
  <si>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</si>
  <si>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</si>
  <si>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</si>
  <si>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</si>
  <si>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</si>
  <si>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</si>
  <si>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</si>
  <si>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</si>
  <si>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</si>
  <si>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</si>
  <si>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</si>
  <si>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</si>
  <si>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</si>
  <si>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</si>
  <si>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</si>
  <si>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</si>
  <si>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</si>
  <si>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</si>
  <si>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</si>
  <si>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</si>
  <si>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</si>
  <si>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</si>
  <si>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</si>
  <si>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</si>
  <si>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</si>
  <si>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</si>
  <si>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</si>
  <si>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</si>
  <si>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</si>
  <si>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</si>
  <si>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</si>
  <si>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</si>
  <si>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</si>
  <si>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</si>
  <si>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</si>
  <si>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</si>
  <si>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</si>
  <si>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</si>
  <si>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</si>
  <si>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</si>
  <si>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</si>
  <si>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</si>
  <si>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</si>
  <si>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</si>
  <si>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</si>
  <si>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</si>
  <si>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</si>
  <si>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</si>
  <si>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</si>
  <si>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</si>
  <si>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</si>
  <si>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</si>
  <si>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</si>
  <si>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</si>
  <si>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</si>
  <si>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</si>
  <si>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</si>
  <si>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</si>
  <si>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</si>
  <si>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</si>
  <si>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</si>
  <si>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</si>
  <si>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</si>
  <si>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</si>
  <si>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</si>
  <si>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</si>
  <si>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</si>
  <si>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</si>
  <si>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</si>
  <si>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</si>
  <si>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</si>
  <si>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</si>
  <si>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</si>
  <si>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</si>
  <si>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</si>
  <si>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</si>
  <si>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</si>
  <si>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</si>
  <si>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</si>
  <si>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</si>
  <si>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</si>
  <si>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</si>
  <si>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</si>
  <si>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</si>
  <si>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</si>
  <si>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</si>
  <si>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</si>
  <si>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</si>
  <si>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</si>
  <si>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</si>
  <si>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</si>
  <si>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</si>
  <si>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</si>
  <si>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</si>
  <si>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</si>
  <si>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</si>
  <si>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</si>
  <si>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</si>
  <si>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</si>
  <si>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</si>
  <si>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</si>
  <si>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</si>
  <si>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</si>
  <si>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</si>
  <si>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</si>
  <si>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</si>
  <si>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</si>
  <si>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</si>
  <si>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</si>
  <si>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</si>
  <si>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</si>
  <si>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</si>
  <si>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</si>
  <si>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</si>
  <si>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</si>
  <si>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</si>
  <si>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</si>
  <si>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</si>
  <si>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</si>
  <si>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</si>
  <si>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</si>
  <si>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</si>
  <si>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</si>
  <si>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</si>
  <si>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</si>
  <si>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</si>
  <si>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</si>
  <si>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</si>
  <si>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</si>
  <si>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</si>
  <si>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</si>
  <si>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</si>
  <si>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</si>
  <si>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</si>
  <si>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</si>
  <si>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</si>
  <si>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</si>
  <si>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</si>
  <si>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</si>
  <si>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</si>
  <si>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</si>
  <si>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</si>
  <si>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</si>
  <si>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</si>
  <si>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</si>
  <si>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</si>
  <si>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</si>
  <si>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</si>
  <si>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</si>
  <si>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</si>
  <si>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</si>
  <si>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</si>
  <si>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</si>
  <si>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</si>
  <si>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</si>
  <si>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</si>
  <si>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</si>
  <si>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</si>
  <si>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</si>
  <si>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</si>
  <si>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</si>
  <si>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</si>
  <si>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</si>
  <si>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</si>
  <si>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</si>
  <si>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</si>
  <si>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</si>
  <si>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</si>
  <si>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</si>
  <si>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</si>
  <si>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</si>
  <si>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</si>
  <si>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</si>
  <si>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</si>
  <si>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</si>
  <si>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</si>
  <si>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</si>
  <si>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</si>
  <si>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</si>
  <si>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</si>
  <si>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</si>
  <si>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</si>
  <si>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</si>
  <si>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</si>
  <si>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</si>
  <si>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</si>
  <si>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</si>
  <si>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</si>
  <si>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</si>
  <si>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</si>
  <si>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</si>
  <si>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</si>
  <si>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</si>
  <si>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</si>
  <si>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</si>
  <si>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</si>
  <si>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</si>
  <si>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</si>
  <si>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</si>
  <si>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</si>
  <si>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</si>
  <si>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</si>
  <si>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</si>
  <si>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</si>
  <si>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</si>
  <si>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</si>
  <si>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</si>
  <si>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</si>
  <si>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</si>
  <si>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</si>
  <si>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</si>
  <si>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</si>
  <si>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</si>
  <si>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</si>
  <si>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</si>
  <si>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</si>
  <si>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</si>
  <si>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</si>
  <si>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</si>
  <si>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</si>
  <si>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</si>
  <si>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</si>
  <si>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</si>
  <si>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</si>
  <si>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</si>
  <si>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</si>
  <si>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</si>
  <si>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</si>
  <si>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</si>
  <si>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</si>
  <si>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</si>
  <si>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</si>
  <si>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</si>
  <si>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</si>
  <si>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</si>
  <si>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</si>
  <si>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</si>
  <si>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</si>
  <si>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</si>
  <si>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</si>
  <si>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</si>
  <si>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</si>
  <si>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</si>
  <si>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</si>
  <si>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</si>
  <si>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</si>
  <si>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</si>
  <si>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</si>
  <si>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</si>
  <si>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</si>
  <si>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</si>
  <si>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</si>
  <si>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</si>
  <si>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</si>
  <si>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</si>
  <si>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</si>
  <si>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</si>
  <si>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</si>
  <si>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</si>
  <si>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</si>
  <si>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</si>
  <si>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</si>
  <si>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</si>
  <si>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</si>
  <si>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</si>
  <si>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</si>
  <si>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</si>
  <si>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</si>
  <si>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</si>
  <si>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</si>
  <si>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</si>
  <si>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</si>
  <si>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</si>
  <si>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</si>
  <si>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</si>
  <si>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</si>
  <si>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</si>
  <si>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</si>
  <si>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</si>
  <si>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</si>
  <si>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</si>
  <si>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</si>
  <si>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</si>
  <si>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</si>
  <si>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</si>
  <si>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</si>
  <si>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</si>
  <si>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</si>
  <si>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</si>
  <si>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</si>
  <si>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</si>
  <si>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</si>
  <si>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</si>
  <si>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</si>
  <si>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</si>
  <si>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</si>
  <si>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</si>
  <si>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</si>
  <si>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</si>
  <si>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</si>
  <si>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</si>
  <si>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</si>
  <si>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</si>
  <si>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</si>
  <si>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</si>
  <si>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</si>
  <si>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</si>
  <si>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</si>
  <si>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</si>
  <si>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</si>
  <si>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</si>
  <si>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</si>
  <si>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</si>
  <si>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</si>
  <si>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</si>
  <si>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</si>
  <si>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</si>
  <si>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</si>
  <si>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</si>
  <si>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</si>
  <si>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</si>
  <si>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</si>
  <si>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</si>
  <si>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</si>
  <si>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</si>
  <si>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</si>
  <si>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</si>
  <si>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</si>
  <si>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</si>
  <si>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</si>
  <si>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</si>
  <si>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</si>
  <si>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</si>
  <si>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</si>
  <si>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</si>
  <si>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</si>
  <si>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</si>
  <si>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</si>
  <si>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</si>
  <si>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</si>
  <si>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</si>
  <si>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</si>
  <si>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</si>
  <si>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</si>
  <si>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</si>
  <si>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</si>
  <si>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</si>
  <si>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</si>
  <si>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</si>
  <si>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</si>
  <si>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</si>
  <si>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</si>
  <si>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</si>
  <si>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</si>
  <si>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</si>
  <si>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</si>
  <si>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</si>
  <si>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</si>
  <si>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</si>
  <si>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</si>
  <si>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</si>
  <si>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</si>
  <si>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</si>
  <si>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</si>
  <si>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</si>
  <si>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</si>
  <si>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</si>
  <si>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</si>
  <si>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</si>
  <si>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</si>
  <si>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</si>
  <si>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</si>
  <si>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</si>
  <si>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</si>
  <si>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</si>
  <si>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</si>
  <si>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</si>
  <si>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</si>
  <si>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</si>
  <si>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</si>
  <si>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</si>
  <si>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</si>
  <si>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</si>
  <si>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</si>
  <si>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</si>
  <si>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</si>
  <si>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</si>
  <si>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</si>
  <si>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</si>
  <si>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</si>
  <si>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</si>
  <si>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</si>
  <si>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</si>
  <si>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</si>
  <si>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</si>
  <si>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</si>
  <si>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</si>
  <si>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</si>
  <si>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</si>
  <si>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</si>
  <si>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</si>
  <si>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</si>
  <si>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</si>
  <si>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</si>
  <si>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</si>
  <si>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</si>
  <si>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</si>
  <si>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</si>
  <si>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</si>
  <si>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</si>
  <si>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</si>
  <si>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</si>
  <si>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</si>
  <si>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</si>
  <si>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</si>
  <si>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</si>
  <si>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</si>
  <si>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</si>
  <si>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</si>
  <si>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</si>
  <si>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</si>
  <si>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</si>
  <si>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</si>
  <si>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</si>
  <si>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</si>
  <si>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</si>
  <si>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</si>
  <si>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</si>
  <si>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</si>
  <si>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</si>
  <si>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</si>
  <si>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</si>
  <si>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</si>
  <si>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</si>
  <si>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</si>
  <si>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</si>
  <si>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</si>
  <si>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</si>
  <si>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</si>
  <si>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</si>
  <si>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</si>
  <si>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</si>
  <si>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</si>
  <si>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</si>
  <si>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</si>
  <si>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</si>
  <si>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</si>
  <si>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</si>
  <si>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</si>
  <si>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</si>
  <si>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</si>
  <si>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</si>
  <si>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</si>
  <si>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</si>
  <si>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</si>
  <si>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</si>
  <si>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</si>
  <si>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</si>
  <si>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</si>
  <si>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</si>
  <si>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</si>
  <si>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</si>
  <si>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</si>
  <si>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</si>
  <si>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</si>
  <si>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</si>
  <si>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</si>
  <si>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</si>
  <si>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</si>
  <si>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</si>
  <si>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</si>
  <si>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</si>
  <si>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</si>
  <si>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</si>
  <si>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</si>
  <si>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</si>
  <si>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</si>
  <si>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</si>
  <si>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</si>
  <si>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</si>
  <si>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</si>
  <si>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</si>
  <si>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</si>
  <si>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</si>
  <si>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</si>
  <si>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</si>
  <si>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</si>
  <si>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</si>
  <si>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</si>
  <si>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</si>
  <si>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</si>
  <si>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</si>
  <si>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</si>
  <si>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</si>
  <si>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</si>
  <si>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</si>
  <si>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</si>
  <si>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</si>
  <si>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</si>
  <si>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</si>
  <si>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</si>
  <si>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</si>
  <si>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</si>
  <si>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</si>
  <si>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</si>
  <si>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</si>
  <si>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</si>
  <si>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</si>
  <si>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</si>
  <si>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</si>
  <si>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</si>
  <si>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</si>
  <si>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</si>
  <si>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</si>
  <si>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</si>
  <si>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</si>
  <si>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</si>
  <si>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</si>
  <si>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</si>
  <si>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</si>
  <si>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</si>
  <si>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</si>
  <si>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</si>
  <si>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</si>
  <si>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</si>
  <si>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</si>
  <si>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</si>
  <si>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</si>
  <si>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</si>
  <si>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</si>
  <si>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</si>
  <si>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</si>
  <si>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</si>
  <si>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</si>
  <si>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</si>
  <si>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</si>
  <si>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</si>
  <si>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</si>
  <si>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</si>
  <si>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</si>
  <si>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</si>
  <si>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</si>
  <si>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</si>
  <si>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</si>
  <si>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</si>
  <si>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</si>
  <si>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</si>
  <si>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</si>
  <si>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</si>
  <si>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</si>
  <si>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</si>
  <si>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</si>
  <si>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</si>
  <si>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</si>
  <si>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</si>
  <si>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</si>
  <si>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</si>
  <si>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</si>
  <si>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</si>
  <si>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</si>
  <si>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</si>
  <si>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</si>
  <si>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</si>
  <si>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</si>
  <si>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</si>
  <si>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</si>
  <si>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</si>
  <si>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</si>
  <si>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</si>
  <si>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</si>
  <si>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</si>
  <si>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</si>
  <si>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</si>
  <si>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</si>
  <si>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</si>
  <si>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</si>
  <si>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</si>
  <si>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</si>
  <si>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</si>
  <si>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</si>
  <si>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</si>
  <si>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</si>
  <si>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</si>
  <si>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</si>
  <si>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</si>
  <si>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</si>
  <si>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</si>
  <si>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</si>
  <si>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</si>
  <si>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</si>
  <si>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</si>
  <si>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</si>
  <si>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</si>
  <si>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</si>
  <si>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</si>
  <si>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</si>
  <si>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</si>
  <si>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</si>
  <si>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</si>
  <si>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</si>
  <si>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</si>
  <si>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</si>
  <si>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</si>
  <si>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</si>
  <si>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</si>
  <si>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</si>
  <si>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</si>
  <si>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</si>
  <si>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</si>
  <si>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</si>
  <si>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</si>
  <si>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</si>
  <si>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</si>
  <si>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</si>
  <si>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</si>
  <si>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</si>
  <si>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</si>
  <si>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</si>
  <si>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</si>
  <si>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</si>
  <si>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</si>
  <si>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</si>
  <si>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</si>
  <si>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</si>
  <si>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</si>
  <si>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</si>
  <si>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</si>
  <si>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</si>
  <si>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</si>
  <si>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</si>
  <si>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</si>
  <si>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</si>
  <si>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</si>
  <si>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</si>
  <si>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</si>
  <si>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</si>
  <si>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</si>
  <si>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</si>
  <si>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</si>
  <si>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</si>
  <si>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</si>
  <si>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</si>
  <si>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</si>
  <si>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</si>
  <si>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</si>
  <si>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</si>
  <si>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</si>
  <si>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</si>
  <si>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</si>
  <si>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</si>
  <si>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</si>
  <si>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</si>
  <si>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</si>
  <si>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</si>
  <si>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</si>
  <si>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</si>
  <si>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</si>
  <si>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</si>
  <si>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</si>
  <si>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</si>
  <si>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</si>
  <si>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</si>
  <si>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</si>
  <si>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</si>
  <si>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</si>
  <si>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</si>
  <si>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</si>
  <si>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</si>
  <si>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</si>
  <si>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</si>
  <si>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</si>
  <si>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</si>
  <si>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</si>
  <si>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</si>
  <si>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</si>
  <si>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</si>
  <si>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</si>
  <si>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</si>
  <si>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</si>
  <si>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</si>
  <si>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</si>
  <si>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</si>
  <si>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</si>
  <si>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</si>
  <si>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</si>
  <si>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</si>
  <si>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</si>
  <si>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</si>
  <si>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</si>
  <si>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</si>
  <si>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</si>
  <si>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</si>
  <si>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</si>
  <si>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</si>
  <si>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</si>
  <si>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</si>
  <si>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</si>
  <si>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</si>
  <si>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</si>
  <si>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</si>
  <si>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</si>
  <si>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</si>
  <si>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</si>
  <si>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</si>
  <si>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</si>
  <si>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</si>
  <si>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</si>
  <si>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</si>
  <si>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</si>
  <si>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</si>
  <si>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</si>
  <si>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</si>
  <si>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</si>
  <si>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</si>
  <si>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</si>
  <si>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</si>
  <si>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</si>
  <si>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</si>
  <si>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</si>
  <si>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</si>
  <si>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</si>
  <si>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</si>
  <si>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</si>
  <si>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</si>
  <si>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</si>
  <si>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</si>
  <si>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</si>
  <si>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</si>
  <si>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</si>
  <si>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</si>
  <si>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</si>
  <si>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</si>
  <si>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</si>
  <si>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</si>
  <si>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</si>
  <si>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</si>
  <si>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</si>
  <si>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</si>
  <si>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</si>
  <si>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</si>
  <si>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</si>
  <si>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</si>
  <si>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</si>
  <si>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</si>
  <si>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</si>
  <si>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</si>
  <si>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</si>
  <si>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</si>
  <si>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</si>
  <si>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</si>
  <si>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</si>
  <si>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</si>
  <si>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</si>
  <si>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</si>
  <si>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</si>
  <si>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</si>
  <si>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</si>
  <si>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</si>
  <si>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</si>
  <si>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</si>
  <si>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</si>
  <si>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</si>
  <si>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</si>
  <si>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</si>
  <si>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</si>
  <si>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</si>
  <si>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</si>
  <si>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</si>
  <si>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</si>
  <si>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</si>
  <si>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</si>
  <si>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</si>
  <si>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</si>
  <si>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</si>
  <si>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</si>
  <si>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</si>
  <si>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</si>
  <si>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</si>
  <si>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</si>
  <si>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</si>
  <si>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</si>
  <si>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</si>
  <si>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</si>
  <si>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</si>
  <si>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</si>
  <si>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</si>
  <si>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</si>
  <si>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</si>
  <si>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</si>
  <si>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</si>
  <si>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</si>
  <si>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</si>
  <si>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</si>
  <si>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</si>
  <si>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</si>
  <si>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</si>
  <si>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</si>
  <si>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</si>
  <si>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</si>
  <si>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</si>
  <si>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</si>
  <si>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</si>
  <si>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</si>
  <si>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</si>
  <si>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</si>
  <si>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</si>
  <si>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</si>
  <si>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</si>
  <si>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</si>
  <si>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</si>
  <si>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</si>
  <si>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</si>
  <si>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</si>
  <si>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</si>
  <si>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</si>
  <si>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</si>
  <si>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</si>
  <si>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</si>
  <si>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</si>
  <si>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</si>
  <si>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</si>
  <si>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</si>
  <si>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</si>
  <si>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</si>
  <si>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</si>
  <si>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</si>
  <si>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</si>
  <si>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</si>
  <si>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</si>
  <si>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</si>
  <si>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</si>
  <si>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</si>
  <si>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</si>
  <si>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</si>
  <si>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</si>
  <si>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</si>
  <si>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</si>
  <si>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</si>
  <si>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</si>
  <si>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</si>
  <si>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</si>
  <si>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</si>
  <si>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</si>
  <si>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</si>
  <si>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</si>
  <si>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</si>
  <si>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</si>
  <si>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</si>
  <si>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</si>
  <si>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</si>
  <si>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</si>
  <si>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</si>
  <si>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</si>
  <si>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</si>
  <si>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</si>
  <si>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</si>
  <si>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</si>
  <si>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</si>
  <si>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</si>
  <si>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</si>
  <si>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</si>
  <si>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</si>
  <si>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</si>
  <si>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</si>
  <si>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</si>
  <si>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</si>
  <si>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</si>
  <si>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</si>
  <si>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</si>
  <si>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</si>
  <si>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</si>
  <si>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</si>
  <si>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</si>
  <si>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</si>
  <si>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</si>
  <si>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</si>
  <si>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</si>
  <si>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</si>
  <si>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</si>
  <si>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</si>
  <si>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</si>
  <si>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</si>
  <si>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</si>
  <si>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</si>
  <si>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</si>
  <si>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</si>
  <si>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</si>
  <si>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</si>
  <si>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</si>
  <si>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</si>
  <si>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</si>
  <si>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</si>
  <si>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</si>
  <si>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</si>
  <si>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</si>
  <si>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</si>
  <si>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</si>
  <si>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</si>
  <si>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</si>
  <si>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</si>
  <si>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</si>
  <si>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</si>
  <si>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</si>
  <si>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</si>
  <si>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</si>
  <si>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</si>
  <si>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</si>
  <si>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</si>
  <si>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</si>
  <si>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</si>
  <si>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</si>
  <si>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</si>
  <si>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</si>
  <si>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</si>
  <si>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</si>
  <si>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</si>
  <si>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</si>
  <si>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</si>
  <si>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</si>
  <si>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</si>
  <si>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</si>
  <si>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</si>
  <si>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</si>
  <si>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</si>
  <si>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</si>
  <si>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</si>
  <si>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</si>
  <si>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</si>
  <si>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</si>
  <si>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</si>
  <si>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</si>
  <si>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</si>
  <si>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</si>
  <si>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</si>
  <si>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</si>
  <si>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</si>
  <si>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</si>
  <si>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</si>
  <si>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</si>
  <si>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</si>
  <si>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</si>
  <si>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</si>
  <si>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</si>
  <si>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</si>
  <si>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</si>
  <si>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</si>
  <si>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</si>
  <si>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</si>
  <si>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</si>
  <si>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</si>
  <si>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</si>
  <si>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</si>
  <si>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</si>
  <si>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</si>
  <si>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</si>
  <si>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</si>
  <si>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</si>
  <si>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</si>
  <si>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</si>
  <si>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</si>
  <si>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</si>
  <si>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</si>
  <si>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</si>
  <si>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</si>
  <si>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</si>
  <si>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</si>
  <si>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</si>
  <si>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</si>
  <si>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</si>
  <si>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</si>
  <si>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</si>
  <si>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</si>
  <si>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</si>
  <si>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</si>
  <si>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</si>
  <si>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</si>
  <si>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</si>
  <si>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</si>
  <si>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</si>
  <si>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</si>
  <si>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</si>
  <si>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</si>
  <si>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</si>
  <si>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</si>
  <si>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</si>
  <si>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</si>
  <si>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</si>
  <si>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</si>
  <si>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</si>
  <si>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</si>
  <si>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</si>
  <si>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</si>
  <si>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</si>
  <si>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</si>
  <si>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</si>
  <si>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</si>
  <si>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</si>
  <si>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</si>
  <si>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</si>
  <si>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</si>
  <si>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</si>
  <si>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</si>
  <si>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</si>
  <si>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</si>
  <si>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</si>
  <si>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</si>
  <si>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</si>
  <si>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</si>
  <si>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</si>
  <si>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</si>
  <si>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</si>
  <si>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</si>
  <si>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</si>
  <si>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</si>
  <si>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</si>
  <si>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</si>
  <si>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</si>
  <si>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</si>
  <si>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</si>
  <si>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</si>
  <si>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</si>
  <si>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</si>
  <si>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</si>
  <si>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</si>
  <si>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</si>
  <si>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</si>
  <si>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</si>
  <si>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</si>
  <si>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</si>
  <si>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</si>
  <si>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</si>
  <si>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</si>
  <si>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</si>
  <si>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</si>
  <si>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</si>
  <si>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</si>
  <si>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</si>
  <si>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</si>
  <si>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</si>
  <si>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</si>
  <si>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</si>
  <si>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</si>
  <si>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</si>
  <si>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</si>
  <si>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</si>
  <si>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</si>
  <si>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</si>
  <si>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</si>
  <si>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</si>
  <si>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</si>
  <si>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</si>
  <si>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</si>
  <si>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</si>
  <si>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</si>
  <si>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</si>
  <si>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</si>
  <si>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</si>
  <si>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</si>
  <si>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</si>
  <si>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</si>
  <si>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</si>
  <si>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</si>
  <si>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</si>
  <si>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</si>
  <si>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</si>
  <si>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</si>
  <si>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</si>
  <si>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</si>
  <si>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</si>
  <si>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</si>
  <si>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</si>
  <si>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</si>
  <si>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</si>
  <si>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</si>
  <si>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</si>
  <si>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</si>
  <si>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</si>
  <si>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</si>
  <si>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</si>
  <si>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</si>
  <si>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</si>
  <si>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</si>
  <si>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</si>
  <si>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</si>
  <si>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</si>
  <si>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</si>
  <si>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</si>
  <si>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</si>
  <si>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</si>
  <si>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</si>
  <si>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</si>
  <si>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</si>
  <si>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</si>
  <si>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</si>
  <si>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</si>
  <si>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</si>
  <si>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</si>
  <si>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</si>
  <si>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</si>
  <si>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</si>
  <si>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</si>
  <si>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</si>
  <si>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</si>
  <si>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</si>
  <si>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</si>
  <si>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</si>
  <si>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</si>
  <si>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</si>
  <si>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</si>
  <si>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</si>
  <si>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</si>
  <si>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</si>
  <si>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</si>
  <si>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</si>
  <si>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</si>
  <si>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</si>
  <si>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</si>
  <si>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</si>
  <si>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</si>
  <si>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</si>
  <si>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</si>
  <si>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</si>
  <si>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</si>
  <si>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</si>
  <si>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</si>
  <si>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</si>
  <si>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</si>
  <si>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</si>
  <si>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</si>
  <si>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</si>
  <si>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</si>
  <si>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</si>
  <si>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</si>
  <si>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</si>
  <si>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</si>
  <si>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</si>
  <si>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</si>
  <si>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</si>
  <si>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</si>
  <si>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</si>
  <si>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</si>
  <si>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</si>
  <si>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</si>
  <si>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</si>
  <si>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</si>
  <si>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</si>
  <si>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</si>
  <si>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</si>
  <si>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</si>
  <si>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</si>
  <si>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</si>
  <si>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</si>
  <si>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</si>
  <si>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</si>
  <si>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</si>
  <si>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</si>
  <si>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</si>
  <si>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</si>
  <si>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</si>
  <si>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</si>
  <si>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</si>
  <si>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</si>
  <si>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</si>
  <si>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</si>
  <si>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</si>
  <si>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</si>
  <si>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</si>
  <si>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</si>
  <si>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</si>
  <si>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</si>
  <si>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</si>
  <si>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</si>
  <si>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</si>
  <si>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</si>
  <si>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</si>
  <si>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</si>
  <si>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</si>
  <si>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</si>
  <si>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</si>
  <si>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</si>
  <si>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</si>
  <si>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</si>
  <si>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</si>
  <si>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</si>
  <si>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</si>
  <si>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</si>
  <si>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</si>
  <si>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</si>
  <si>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</si>
  <si>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</si>
  <si>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</si>
  <si>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</si>
  <si>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</si>
  <si>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</si>
  <si>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</si>
  <si>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</si>
  <si>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</si>
  <si>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</si>
  <si>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</si>
  <si>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</si>
  <si>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</si>
  <si>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</si>
  <si>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</si>
  <si>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</si>
  <si>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</si>
  <si>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</si>
  <si>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</si>
  <si>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</si>
  <si>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</si>
  <si>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</si>
  <si>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</si>
  <si>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</si>
  <si>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</si>
  <si>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</si>
  <si>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</si>
  <si>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</si>
  <si>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</si>
  <si>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</si>
  <si>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</si>
  <si>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</si>
  <si>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</si>
  <si>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</si>
  <si>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</si>
  <si>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</si>
  <si>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</si>
  <si>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</si>
  <si>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</si>
  <si>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</si>
  <si>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</si>
  <si>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</si>
  <si>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</si>
  <si>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</si>
  <si>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</si>
  <si>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</si>
  <si>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</si>
  <si>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</si>
  <si>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</si>
  <si>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</si>
  <si>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</si>
  <si>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</si>
  <si>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</si>
  <si>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</si>
  <si>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</si>
  <si>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</si>
  <si>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</si>
  <si>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</si>
  <si>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</si>
  <si>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</si>
  <si>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</si>
  <si>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</si>
  <si>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</si>
  <si>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</si>
  <si>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</si>
  <si>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</si>
  <si>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</si>
  <si>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</si>
  <si>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</si>
  <si>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</si>
  <si>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</si>
  <si>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</si>
  <si>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</si>
  <si>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</si>
  <si>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</si>
  <si>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</si>
  <si>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</si>
  <si>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</si>
  <si>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</si>
  <si>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</si>
  <si>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</si>
  <si>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</si>
  <si>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</si>
  <si>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</si>
  <si>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</si>
  <si>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</si>
  <si>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</si>
  <si>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</si>
  <si>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</si>
  <si>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</si>
  <si>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</si>
  <si>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</si>
  <si>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</si>
  <si>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</si>
  <si>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</si>
  <si>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</si>
  <si>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</si>
  <si>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</si>
  <si>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</si>
  <si>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</si>
  <si>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</si>
  <si>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</si>
  <si>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</si>
  <si>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</si>
  <si>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</si>
  <si>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</si>
  <si>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</si>
  <si>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</si>
  <si>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</si>
  <si>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</si>
  <si>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</si>
  <si>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</si>
  <si>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</si>
  <si>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</si>
  <si>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</si>
  <si>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</si>
  <si>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</si>
  <si>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</si>
  <si>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</si>
  <si>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</si>
  <si>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</si>
  <si>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</si>
  <si>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</si>
  <si>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</si>
  <si>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</si>
  <si>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</si>
  <si>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</si>
  <si>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</si>
  <si>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</si>
  <si>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</si>
  <si>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</si>
  <si>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</si>
  <si>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</si>
  <si>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</si>
  <si>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</si>
  <si>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</si>
  <si>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</si>
  <si>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</si>
  <si>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</si>
  <si>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</si>
  <si>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</si>
  <si>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</si>
  <si>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</si>
  <si>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</si>
  <si>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</si>
  <si>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</si>
  <si>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</si>
  <si>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</si>
  <si>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</si>
  <si>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</si>
  <si>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</si>
  <si>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</si>
  <si>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</si>
  <si>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</si>
  <si>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</si>
  <si>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</si>
  <si>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</si>
  <si>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</si>
  <si>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</si>
  <si>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</si>
  <si>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</si>
  <si>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</si>
  <si>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</si>
  <si>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</si>
  <si>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</si>
  <si>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</si>
  <si>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</si>
  <si>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</si>
  <si>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</si>
  <si>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</si>
  <si>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</si>
  <si>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</si>
  <si>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</si>
  <si>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</si>
  <si>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</si>
  <si>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</si>
  <si>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</si>
  <si>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</si>
  <si>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</si>
  <si>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</si>
  <si>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</si>
  <si>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</si>
  <si>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</si>
  <si>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</si>
  <si>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</si>
  <si>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</si>
  <si>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</si>
  <si>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</si>
  <si>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</si>
  <si>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</si>
  <si>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</si>
  <si>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</si>
  <si>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</si>
  <si>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</si>
  <si>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</si>
  <si>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</si>
  <si>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</si>
  <si>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</si>
  <si>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</si>
  <si>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</si>
  <si>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</si>
  <si>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</si>
  <si>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</si>
  <si>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</si>
  <si>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</si>
  <si>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</si>
  <si>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</si>
  <si>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</si>
  <si>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</si>
  <si>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</si>
  <si>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</si>
  <si>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</si>
  <si>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</si>
  <si>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</si>
  <si>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</si>
  <si>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</si>
  <si>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</si>
  <si>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</si>
  <si>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</si>
  <si>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</si>
  <si>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</si>
  <si>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</si>
  <si>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</si>
  <si>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</si>
  <si>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</si>
  <si>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</si>
  <si>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</si>
  <si>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</si>
  <si>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</si>
  <si>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</si>
  <si>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</si>
  <si>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</si>
  <si>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</si>
  <si>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</si>
  <si>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</si>
  <si>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</si>
  <si>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</si>
  <si>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</si>
  <si>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</si>
  <si>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</si>
  <si>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</si>
  <si>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</si>
  <si>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</si>
  <si>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</si>
  <si>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</si>
  <si>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</si>
  <si>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</si>
  <si>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</si>
  <si>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</si>
  <si>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</si>
  <si>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</si>
  <si>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</si>
  <si>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</si>
  <si>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</si>
  <si>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</si>
  <si>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</si>
  <si>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</si>
  <si>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</si>
  <si>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</si>
  <si>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</si>
  <si>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</si>
  <si>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</si>
  <si>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</si>
  <si>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</si>
  <si>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</si>
  <si>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</si>
  <si>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</si>
  <si>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</si>
  <si>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</si>
  <si>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</si>
  <si>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</si>
  <si>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</si>
  <si>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</si>
  <si>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</si>
  <si>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</si>
  <si>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</si>
  <si>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</si>
  <si>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</si>
  <si>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</si>
  <si>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</si>
  <si>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</si>
  <si>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</si>
  <si>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</si>
  <si>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</si>
  <si>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</si>
  <si>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</si>
  <si>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</si>
  <si>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</si>
  <si>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</si>
  <si>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</si>
  <si>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</si>
  <si>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</si>
  <si>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</si>
  <si>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</si>
  <si>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</si>
  <si>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</si>
  <si>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</si>
  <si>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</si>
  <si>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</si>
  <si>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</si>
  <si>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</si>
  <si>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</si>
  <si>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</si>
  <si>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</si>
  <si>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</si>
  <si>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</si>
  <si>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</si>
  <si>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</si>
  <si>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</si>
  <si>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</si>
  <si>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</si>
  <si>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</si>
  <si>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</si>
  <si>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</si>
  <si>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</si>
  <si>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</si>
  <si>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</si>
  <si>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</si>
  <si>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</si>
  <si>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</si>
  <si>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</si>
  <si>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</si>
  <si>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</si>
  <si>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</si>
  <si>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</si>
  <si>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</si>
  <si>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</si>
  <si>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</si>
  <si>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</si>
  <si>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</si>
  <si>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</si>
  <si>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</si>
  <si>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</si>
  <si>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</si>
  <si>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</si>
  <si>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</si>
  <si>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</si>
  <si>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</si>
  <si>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</si>
  <si>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</si>
  <si>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</si>
  <si>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</si>
  <si>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</si>
  <si>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</si>
  <si>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</si>
  <si>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</si>
  <si>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</si>
  <si>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</si>
  <si>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</si>
  <si>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</si>
  <si>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</si>
  <si>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</si>
  <si>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</si>
  <si>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</si>
  <si>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</si>
  <si>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</si>
  <si>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</si>
  <si>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</si>
  <si>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</si>
  <si>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</si>
  <si>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</si>
  <si>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</si>
  <si>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</si>
  <si>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</si>
  <si>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</si>
  <si>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</si>
  <si>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</si>
  <si>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</si>
  <si>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</si>
  <si>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</si>
  <si>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</si>
  <si>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</si>
  <si>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</si>
  <si>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</si>
  <si>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</si>
  <si>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</si>
  <si>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</si>
  <si>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</si>
  <si>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</si>
  <si>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</si>
  <si>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</si>
  <si>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</si>
  <si>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</si>
  <si>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</si>
  <si>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</si>
  <si>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</si>
  <si>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</si>
  <si>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</si>
  <si>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</si>
  <si>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</si>
  <si>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</si>
  <si>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</si>
  <si>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</si>
  <si>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</si>
  <si>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</si>
  <si>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</si>
  <si>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</si>
  <si>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</si>
  <si>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</si>
  <si>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</si>
  <si>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</si>
  <si>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</si>
  <si>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</si>
  <si>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</si>
  <si>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</si>
  <si>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</si>
  <si>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</si>
  <si>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</si>
  <si>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</si>
  <si>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</si>
  <si>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</si>
  <si>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</si>
  <si>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</si>
  <si>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</si>
  <si>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</si>
  <si>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</si>
  <si>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</si>
  <si>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</si>
  <si>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</si>
  <si>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</si>
  <si>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</si>
  <si>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</si>
  <si>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</si>
  <si>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</si>
  <si>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</si>
  <si>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</si>
  <si>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</si>
  <si>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</si>
  <si>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</si>
  <si>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</si>
  <si>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</si>
  <si>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</si>
  <si>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</si>
  <si>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</si>
  <si>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</si>
  <si>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</si>
  <si>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</si>
  <si>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</si>
  <si>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</si>
  <si>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</si>
  <si>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</si>
  <si>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</si>
  <si>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</si>
  <si>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</si>
  <si>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</si>
  <si>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</si>
  <si>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</si>
  <si>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</si>
  <si>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</si>
  <si>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</si>
  <si>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</si>
  <si>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</si>
  <si>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</si>
  <si>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</si>
  <si>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</si>
  <si>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</si>
  <si>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</si>
  <si>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</si>
  <si>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</si>
  <si>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</si>
  <si>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</si>
  <si>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</si>
  <si>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</si>
  <si>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</si>
  <si>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</si>
  <si>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</si>
  <si>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</si>
  <si>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</si>
  <si>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</si>
  <si>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</si>
  <si>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</si>
  <si>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</si>
  <si>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</si>
  <si>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</si>
  <si>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</si>
  <si>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</si>
  <si>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</si>
  <si>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</si>
  <si>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</si>
  <si>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</si>
  <si>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</si>
  <si>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</si>
  <si>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</si>
  <si>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</si>
  <si>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</si>
  <si>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</si>
  <si>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</si>
  <si>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</si>
  <si>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</si>
  <si>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</si>
  <si>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</si>
  <si>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</si>
  <si>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</si>
  <si>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</si>
  <si>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</si>
  <si>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</si>
  <si>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</si>
  <si>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</si>
  <si>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</si>
  <si>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</si>
  <si>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</si>
  <si>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</si>
  <si>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</si>
  <si>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</si>
  <si>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</si>
  <si>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</si>
  <si>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</si>
  <si>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</si>
  <si>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</si>
  <si>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</si>
  <si>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</si>
  <si>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</si>
  <si>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</si>
  <si>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</si>
  <si>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</si>
  <si>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</si>
  <si>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</si>
  <si>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</si>
  <si>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</si>
  <si>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</si>
  <si>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</si>
  <si>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</si>
  <si>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</si>
  <si>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</si>
  <si>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</si>
  <si>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</si>
  <si>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</si>
  <si>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</si>
  <si>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</si>
  <si>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</si>
  <si>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</si>
  <si>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</si>
  <si>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</si>
  <si>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</si>
  <si>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</si>
  <si>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</si>
  <si>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</si>
  <si>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</si>
  <si>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</si>
  <si>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</si>
  <si>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</si>
  <si>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</si>
  <si>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</si>
  <si>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</si>
  <si>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</si>
  <si>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</si>
  <si>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</si>
  <si>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</si>
  <si>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</si>
  <si>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</si>
  <si>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</si>
  <si>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</si>
  <si>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</si>
  <si>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</si>
  <si>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</si>
  <si>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</si>
  <si>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</si>
  <si>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</si>
  <si>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</si>
  <si>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</si>
  <si>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</si>
  <si>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</si>
  <si>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</si>
  <si>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</si>
  <si>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</si>
  <si>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</si>
  <si>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</si>
  <si>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</si>
  <si>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</si>
  <si>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</si>
  <si>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</si>
  <si>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</si>
  <si>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</si>
  <si>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</si>
  <si>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</si>
  <si>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</si>
  <si>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</si>
  <si>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</si>
  <si>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</si>
  <si>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</si>
  <si>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</si>
  <si>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</si>
  <si>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</si>
  <si>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</si>
  <si>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</si>
  <si>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</si>
  <si>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</si>
  <si>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</si>
  <si>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</si>
  <si>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</si>
  <si>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</si>
  <si>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</si>
  <si>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</si>
  <si>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</si>
  <si>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</si>
  <si>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</si>
  <si>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</si>
  <si>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</si>
  <si>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</si>
  <si>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</si>
  <si>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</si>
  <si>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</si>
  <si>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</si>
  <si>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</si>
  <si>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</si>
  <si>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</si>
  <si>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</si>
  <si>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</si>
  <si>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</si>
  <si>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</si>
  <si>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</si>
  <si>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</si>
  <si>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</si>
  <si>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</si>
  <si>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</si>
  <si>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</si>
  <si>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</si>
  <si>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</si>
  <si>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</si>
  <si>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</si>
  <si>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</si>
  <si>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</si>
  <si>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</si>
  <si>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</si>
  <si>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</si>
  <si>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</si>
  <si>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</si>
  <si>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</si>
  <si>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</si>
  <si>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</si>
  <si>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</si>
  <si>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</si>
  <si>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</si>
  <si>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</si>
  <si>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</si>
  <si>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</si>
  <si>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</si>
  <si>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</si>
  <si>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</si>
  <si>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</si>
  <si>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</si>
  <si>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</si>
  <si>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</si>
  <si>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</si>
  <si>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</si>
  <si>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</si>
  <si>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</si>
  <si>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</si>
  <si>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</si>
  <si>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</si>
  <si>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</si>
  <si>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</si>
  <si>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</si>
  <si>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</si>
  <si>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</si>
  <si>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</si>
  <si>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</si>
  <si>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</si>
  <si>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</si>
  <si>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</si>
  <si>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</si>
  <si>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</si>
  <si>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</si>
  <si>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</si>
  <si>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</si>
  <si>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</si>
  <si>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</si>
  <si>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</si>
  <si>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</si>
  <si>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</si>
  <si>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</si>
  <si>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</si>
  <si>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</si>
  <si>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</si>
  <si>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</si>
  <si>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</si>
  <si>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</si>
  <si>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</si>
  <si>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</si>
  <si>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</si>
  <si>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</si>
  <si>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</si>
  <si>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</si>
  <si>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</si>
  <si>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</si>
  <si>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</si>
  <si>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</si>
  <si>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</si>
  <si>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</si>
  <si>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</si>
  <si>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</si>
  <si>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</si>
  <si>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</si>
  <si>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</si>
  <si>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</si>
  <si>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</si>
  <si>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</si>
  <si>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</si>
  <si>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</si>
  <si>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</si>
  <si>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</si>
  <si>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</si>
  <si>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</si>
  <si>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</si>
  <si>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</si>
  <si>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</si>
  <si>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</si>
  <si>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</si>
  <si>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</si>
  <si>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</si>
  <si>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</si>
  <si>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</si>
  <si>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</si>
  <si>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</si>
  <si>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</si>
  <si>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</si>
  <si>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</si>
  <si>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</si>
  <si>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</si>
  <si>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</si>
  <si>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</si>
  <si>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</si>
  <si>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</si>
  <si>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</si>
  <si>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</si>
  <si>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</si>
  <si>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</si>
  <si>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</si>
  <si>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</si>
  <si>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</si>
  <si>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</si>
  <si>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</si>
  <si>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</si>
  <si>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</si>
  <si>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</si>
  <si>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</si>
  <si>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</si>
  <si>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</si>
  <si>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</si>
  <si>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</si>
  <si>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</si>
  <si>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</si>
  <si>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</si>
  <si>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</si>
  <si>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</si>
  <si>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</si>
  <si>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</si>
  <si>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</si>
  <si>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</si>
  <si>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</si>
  <si>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</si>
  <si>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</si>
  <si>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</si>
  <si>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</si>
  <si>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</si>
  <si>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</si>
  <si>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</si>
  <si>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</si>
  <si>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</si>
  <si>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</si>
  <si>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</si>
  <si>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</si>
  <si>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</si>
  <si>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</si>
  <si>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</si>
  <si>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</si>
  <si>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</si>
  <si>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</si>
  <si>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</si>
  <si>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</si>
  <si>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</si>
  <si>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</si>
  <si>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</si>
  <si>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</si>
  <si>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</si>
  <si>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</si>
  <si>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</si>
  <si>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</si>
  <si>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</si>
  <si>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</si>
  <si>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</si>
  <si>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</si>
  <si>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</si>
  <si>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</si>
  <si>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</si>
  <si>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</si>
  <si>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</si>
  <si>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</si>
  <si>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</si>
  <si>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</si>
  <si>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</si>
  <si>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</si>
  <si>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</si>
  <si>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</si>
  <si>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</si>
  <si>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</si>
  <si>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</si>
  <si>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</si>
  <si>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</si>
  <si>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</si>
  <si>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</si>
  <si>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</si>
  <si>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</si>
  <si>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</si>
  <si>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</si>
  <si>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</si>
  <si>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</si>
  <si>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</si>
  <si>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</si>
  <si>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</si>
  <si>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</si>
  <si>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</si>
  <si>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</si>
  <si>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</si>
  <si>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</si>
  <si>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</si>
  <si>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</si>
  <si>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</si>
  <si>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</si>
  <si>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</si>
  <si>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</si>
  <si>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</si>
  <si>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</si>
  <si>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</si>
  <si>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</si>
  <si>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</si>
  <si>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</si>
  <si>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</si>
  <si>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</si>
  <si>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</si>
  <si>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</si>
  <si>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</si>
  <si>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</si>
  <si>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</si>
  <si>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</si>
  <si>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</si>
  <si>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</si>
  <si>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</si>
  <si>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</si>
  <si>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</si>
  <si>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</si>
  <si>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</si>
  <si>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</si>
  <si>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</si>
  <si>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</si>
  <si>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</si>
  <si>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</si>
  <si>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</si>
  <si>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</si>
  <si>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</si>
  <si>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</si>
  <si>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</si>
  <si>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</si>
  <si>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</si>
  <si>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</si>
  <si>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</si>
  <si>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</si>
  <si>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</si>
  <si>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</si>
  <si>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</si>
  <si>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</si>
  <si>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</si>
  <si>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</si>
  <si>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</si>
  <si>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</si>
  <si>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</si>
  <si>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</si>
  <si>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</si>
  <si>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</si>
  <si>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</si>
  <si>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</si>
  <si>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</si>
  <si>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</si>
  <si>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</si>
  <si>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</si>
  <si>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</si>
  <si>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</si>
  <si>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</si>
  <si>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</si>
  <si>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</si>
  <si>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</si>
  <si>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</si>
  <si>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</si>
  <si>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</si>
  <si>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</si>
  <si>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</si>
  <si>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</si>
  <si>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</si>
  <si>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</si>
  <si>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</si>
  <si>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</si>
  <si>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</si>
  <si>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</si>
  <si>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</si>
  <si>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</si>
  <si>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</si>
  <si>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</si>
  <si>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</si>
  <si>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</si>
  <si>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</si>
  <si>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</si>
  <si>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</si>
  <si>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</si>
  <si>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</si>
  <si>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</si>
  <si>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</si>
  <si>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</si>
  <si>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</si>
  <si>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</si>
  <si>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</si>
  <si>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</si>
  <si>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</si>
  <si>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</si>
  <si>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</si>
  <si>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</si>
  <si>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</si>
  <si>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</si>
  <si>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</si>
  <si>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</si>
  <si>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</si>
  <si>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</si>
  <si>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</si>
  <si>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</si>
  <si>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</si>
  <si>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</si>
  <si>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</si>
  <si>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</si>
  <si>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</si>
  <si>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</si>
  <si>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</si>
  <si>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</si>
  <si>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</si>
  <si>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</si>
  <si>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</si>
  <si>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</si>
  <si>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</si>
  <si>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</si>
  <si>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</si>
  <si>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</si>
  <si>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</si>
  <si>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</si>
  <si>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</si>
  <si>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</si>
  <si>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</si>
  <si>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</si>
  <si>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</si>
  <si>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</si>
  <si>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</si>
  <si>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</si>
  <si>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</si>
  <si>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</si>
  <si>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</si>
  <si>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</si>
  <si>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</si>
  <si>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</si>
  <si>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</si>
  <si>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</si>
  <si>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</si>
  <si>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</si>
  <si>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</si>
  <si>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</si>
  <si>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</si>
  <si>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</si>
  <si>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</si>
  <si>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</si>
  <si>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</si>
  <si>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</si>
  <si>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</si>
  <si>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</si>
  <si>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</si>
  <si>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</si>
  <si>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</si>
  <si>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</si>
  <si>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</si>
  <si>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</si>
  <si>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</si>
  <si>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</si>
  <si>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</si>
  <si>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</si>
  <si>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</si>
  <si>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</si>
  <si>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</si>
  <si>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</si>
  <si>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</si>
  <si>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</si>
  <si>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</si>
  <si>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</si>
  <si>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</si>
  <si>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</si>
  <si>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</si>
  <si>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</si>
  <si>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</si>
  <si>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</si>
  <si>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</si>
  <si>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</si>
  <si>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</si>
  <si>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</si>
  <si>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</si>
  <si>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</si>
  <si>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</si>
  <si>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</si>
  <si>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</si>
  <si>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</si>
  <si>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</si>
  <si>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</si>
  <si>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</si>
  <si>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</si>
  <si>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</si>
  <si>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</si>
  <si>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</si>
  <si>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</si>
  <si>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</si>
  <si>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</si>
  <si>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</si>
  <si>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</si>
  <si>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</si>
  <si>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</si>
  <si>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</si>
  <si>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</si>
  <si>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</si>
  <si>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</si>
  <si>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</si>
  <si>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</si>
  <si>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</si>
  <si>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</si>
  <si>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</si>
  <si>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</si>
  <si>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</si>
  <si>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</si>
  <si>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</si>
  <si>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</si>
  <si>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</si>
  <si>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</si>
  <si>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</si>
  <si>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</si>
  <si>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</si>
  <si>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</si>
  <si>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</si>
  <si>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</si>
  <si>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</si>
  <si>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</si>
  <si>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</si>
  <si>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</si>
  <si>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</si>
  <si>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</si>
  <si>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</si>
  <si>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</si>
  <si>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</si>
  <si>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</si>
  <si>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</si>
  <si>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</si>
  <si>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</si>
  <si>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</si>
  <si>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</si>
  <si>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</si>
  <si>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</si>
  <si>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</si>
  <si>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</si>
  <si>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</si>
  <si>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</si>
  <si>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</si>
  <si>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</si>
  <si>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</si>
  <si>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</si>
  <si>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</si>
  <si>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</si>
  <si>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</si>
  <si>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</si>
  <si>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</si>
  <si>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</si>
  <si>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</si>
  <si>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</si>
  <si>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</si>
  <si>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</si>
  <si>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</si>
  <si>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</si>
  <si>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</si>
  <si>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</si>
  <si>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</si>
  <si>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</si>
  <si>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</si>
  <si>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</si>
  <si>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</si>
  <si>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</si>
  <si>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</si>
  <si>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</si>
  <si>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</si>
  <si>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</si>
  <si>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</si>
  <si>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</si>
  <si>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</si>
  <si>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</si>
  <si>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</si>
  <si>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</si>
  <si>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</si>
  <si>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</si>
  <si>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</si>
  <si>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</si>
  <si>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</si>
  <si>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</si>
  <si>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</si>
  <si>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</si>
  <si>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</si>
  <si>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</si>
  <si>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</si>
  <si>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</si>
  <si>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</si>
  <si>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</si>
  <si>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</si>
  <si>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</si>
  <si>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</si>
  <si>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</si>
  <si>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</si>
  <si>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</si>
  <si>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</si>
  <si>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</si>
  <si>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</si>
  <si>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</si>
  <si>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</si>
  <si>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</si>
  <si>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</si>
  <si>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</si>
  <si>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</si>
  <si>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</si>
  <si>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</si>
  <si>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</si>
  <si>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</si>
  <si>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</si>
  <si>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</si>
  <si>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</si>
  <si>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</si>
  <si>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</si>
  <si>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</si>
  <si>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</si>
  <si>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</si>
  <si>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</si>
  <si>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</si>
  <si>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</si>
  <si>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</si>
  <si>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</si>
  <si>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</si>
  <si>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</si>
  <si>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</si>
  <si>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</si>
  <si>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</si>
  <si>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</si>
  <si>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</si>
  <si>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</si>
  <si>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</si>
  <si>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</si>
  <si>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</si>
  <si>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</si>
  <si>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</si>
  <si>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</si>
  <si>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</si>
  <si>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</si>
  <si>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</si>
  <si>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</si>
  <si>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</si>
  <si>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</si>
  <si>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</si>
  <si>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</si>
  <si>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</si>
  <si>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</si>
  <si>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</si>
  <si>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</si>
  <si>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</si>
  <si>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</si>
  <si>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</si>
  <si>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</si>
  <si>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</si>
  <si>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</si>
  <si>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</si>
  <si>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</si>
  <si>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</si>
  <si>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</si>
  <si>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</si>
  <si>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</si>
  <si>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</si>
  <si>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</si>
  <si>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</si>
  <si>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</si>
  <si>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</si>
  <si>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</si>
  <si>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</si>
  <si>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</si>
  <si>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</si>
  <si>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</si>
  <si>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</si>
  <si>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</si>
  <si>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</si>
  <si>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</si>
  <si>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</si>
  <si>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</si>
  <si>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</si>
  <si>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</si>
  <si>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</si>
  <si>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</si>
  <si>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</si>
  <si>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</si>
  <si>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</si>
  <si>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</si>
  <si>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</si>
  <si>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</si>
  <si>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</si>
  <si>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</si>
  <si>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</si>
  <si>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</si>
  <si>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</si>
  <si>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</si>
  <si>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</si>
  <si>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</si>
  <si>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</si>
  <si>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</si>
  <si>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</si>
  <si>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</si>
  <si>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</si>
  <si>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</si>
  <si>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</si>
  <si>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</si>
  <si>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</si>
  <si>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</si>
  <si>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</si>
  <si>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</si>
  <si>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</si>
  <si>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</si>
  <si>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</si>
  <si>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</si>
  <si>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</si>
  <si>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</si>
  <si>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</si>
  <si>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</si>
  <si>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</si>
  <si>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</si>
  <si>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</si>
  <si>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</si>
  <si>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</si>
  <si>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</si>
  <si>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</si>
  <si>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</si>
  <si>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</si>
  <si>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</si>
  <si>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</si>
  <si>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</si>
  <si>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</si>
  <si>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</si>
  <si>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</si>
  <si>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</si>
  <si>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</si>
  <si>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</si>
  <si>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</si>
  <si>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</si>
  <si>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</si>
  <si>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</si>
  <si>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</si>
  <si>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</si>
  <si>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</si>
  <si>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</si>
  <si>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</si>
  <si>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</si>
  <si>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</si>
  <si>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</si>
  <si>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</si>
  <si>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</si>
  <si>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</si>
  <si>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</si>
  <si>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</si>
  <si>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</si>
  <si>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</si>
  <si>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</si>
  <si>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</si>
  <si>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</si>
  <si>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</si>
  <si>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</si>
  <si>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</si>
  <si>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</si>
  <si>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</si>
  <si>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</si>
  <si>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</si>
  <si>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</si>
  <si>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</si>
  <si>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</si>
  <si>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</si>
  <si>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</si>
  <si>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</si>
  <si>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</si>
  <si>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</si>
  <si>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</si>
  <si>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</si>
  <si>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</si>
  <si>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</si>
  <si>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</si>
  <si>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</si>
  <si>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</si>
  <si>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</si>
  <si>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</si>
  <si>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</si>
  <si>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</si>
  <si>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</si>
  <si>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</si>
  <si>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</si>
  <si>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</si>
  <si>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</si>
  <si>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</si>
  <si>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</si>
  <si>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</si>
  <si>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</si>
  <si>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</si>
  <si>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</si>
  <si>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</si>
  <si>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</si>
  <si>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</si>
  <si>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</si>
  <si>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</si>
  <si>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</si>
  <si>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</si>
  <si>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</si>
  <si>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</si>
  <si>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</si>
  <si>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</si>
  <si>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</si>
  <si>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</si>
  <si>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</si>
  <si>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</si>
  <si>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</si>
  <si>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</si>
  <si>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</si>
  <si>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</si>
  <si>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</si>
  <si>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</si>
  <si>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</si>
  <si>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</si>
  <si>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</si>
  <si>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</si>
  <si>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</si>
  <si>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</si>
  <si>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</si>
  <si>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</si>
  <si>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</si>
  <si>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</si>
  <si>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</si>
  <si>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</si>
  <si>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</si>
  <si>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</si>
  <si>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</si>
  <si>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</si>
  <si>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</si>
  <si>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</si>
  <si>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</si>
  <si>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</si>
  <si>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</si>
  <si>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</si>
  <si>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</si>
  <si>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</si>
  <si>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</si>
  <si>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</si>
  <si>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</si>
  <si>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</si>
  <si>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</si>
  <si>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</si>
  <si>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</si>
  <si>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</si>
  <si>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</si>
  <si>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</si>
  <si>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</si>
  <si>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</si>
  <si>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</si>
  <si>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</si>
  <si>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</si>
  <si>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</si>
  <si>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</si>
  <si>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</si>
  <si>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</si>
  <si>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</si>
  <si>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</si>
  <si>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</si>
  <si>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</si>
  <si>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</si>
  <si>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</si>
  <si>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</si>
  <si>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</si>
  <si>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</si>
  <si>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</si>
  <si>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</si>
  <si>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</si>
  <si>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</si>
  <si>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</si>
  <si>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</si>
  <si>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</si>
  <si>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</si>
  <si>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</si>
  <si>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</si>
  <si>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</si>
  <si>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</si>
  <si>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</si>
  <si>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</si>
  <si>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</si>
  <si>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</si>
  <si>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</si>
  <si>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</si>
  <si>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</si>
  <si>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</si>
  <si>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</si>
  <si>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</si>
  <si>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</si>
  <si>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</si>
  <si>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</si>
  <si>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</si>
  <si>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</si>
  <si>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</si>
  <si>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</si>
  <si>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</si>
  <si>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</si>
  <si>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</si>
  <si>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</si>
  <si>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</si>
  <si>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</si>
  <si>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</si>
  <si>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</si>
  <si>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</si>
  <si>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</si>
  <si>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</si>
  <si>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</si>
  <si>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</si>
  <si>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</si>
  <si>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</si>
  <si>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</si>
  <si>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</si>
  <si>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</si>
  <si>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</si>
  <si>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</si>
  <si>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</si>
  <si>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</si>
  <si>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</si>
  <si>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</si>
  <si>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</si>
  <si>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</si>
  <si>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</si>
  <si>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</si>
  <si>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</si>
  <si>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</si>
  <si>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</si>
  <si>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</si>
  <si>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</si>
  <si>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</si>
  <si>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</si>
  <si>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</si>
  <si>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</si>
  <si>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</si>
  <si>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</si>
  <si>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</si>
  <si>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</si>
  <si>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</si>
  <si>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</si>
  <si>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</si>
  <si>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</si>
  <si>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</si>
  <si>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</si>
  <si>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</si>
  <si>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</si>
  <si>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</si>
  <si>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</si>
  <si>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</si>
  <si>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</si>
  <si>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</si>
  <si>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</si>
  <si>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</si>
  <si>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</si>
  <si>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</si>
  <si>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</si>
  <si>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</si>
  <si>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</si>
  <si>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</si>
  <si>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</si>
  <si>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</si>
  <si>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</si>
  <si>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</si>
  <si>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</si>
  <si>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</si>
  <si>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</si>
  <si>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</si>
  <si>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</si>
  <si>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</si>
  <si>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</si>
  <si>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</si>
  <si>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</si>
  <si>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</si>
  <si>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</si>
  <si>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</si>
  <si>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</si>
  <si>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</si>
  <si>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</si>
  <si>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</si>
  <si>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</si>
  <si>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</si>
  <si>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</si>
  <si>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</si>
  <si>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</si>
  <si>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</si>
  <si>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</si>
  <si>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</si>
  <si>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</si>
  <si>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</si>
  <si>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</si>
  <si>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</si>
  <si>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</si>
  <si>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</si>
  <si>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</si>
  <si>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</si>
  <si>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</si>
  <si>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</si>
  <si>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</si>
  <si>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</si>
  <si>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</si>
  <si>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</si>
  <si>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</si>
  <si>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</si>
  <si>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</si>
  <si>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</si>
  <si>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</si>
  <si>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</si>
  <si>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</si>
  <si>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</si>
  <si>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</si>
  <si>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</si>
  <si>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</si>
  <si>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</si>
  <si>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</si>
  <si>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</si>
  <si>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</si>
  <si>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</si>
  <si>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</si>
  <si>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</si>
  <si>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</si>
  <si>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</si>
  <si>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</si>
  <si>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</si>
  <si>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</si>
  <si>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</si>
  <si>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</si>
  <si>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</si>
  <si>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</si>
  <si>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</si>
  <si>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</si>
  <si>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</si>
  <si>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</si>
  <si>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</si>
  <si>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</si>
  <si>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</si>
  <si>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</si>
  <si>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</si>
  <si>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</si>
  <si>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</si>
  <si>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</si>
  <si>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</si>
  <si>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</si>
  <si>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</si>
  <si>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</si>
  <si>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</si>
  <si>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</si>
  <si>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</si>
  <si>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</si>
  <si>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</si>
  <si>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</si>
  <si>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</si>
  <si>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</si>
  <si>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</si>
  <si>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</si>
  <si>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</si>
  <si>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</si>
  <si>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</si>
  <si>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</si>
  <si>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</si>
  <si>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</si>
  <si>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</si>
  <si>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</si>
  <si>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</si>
  <si>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</si>
  <si>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</si>
  <si>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</si>
  <si>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</si>
  <si>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</si>
  <si>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</si>
  <si>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</si>
  <si>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</si>
  <si>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</si>
  <si>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</si>
  <si>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</si>
  <si>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</si>
  <si>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</si>
  <si>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</si>
  <si>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</si>
  <si>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</si>
  <si>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</si>
  <si>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</si>
  <si>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</si>
  <si>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</si>
  <si>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</si>
  <si>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</si>
  <si>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</si>
  <si>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</si>
  <si>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</si>
  <si>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</si>
  <si>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</si>
  <si>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</si>
  <si>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</si>
  <si>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</si>
  <si>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</si>
  <si>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</si>
  <si>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</si>
  <si>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</si>
  <si>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</si>
  <si>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</si>
  <si>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</si>
  <si>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</si>
  <si>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</si>
  <si>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</si>
  <si>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</si>
  <si>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</si>
  <si>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</si>
  <si>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</si>
  <si>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</si>
  <si>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</si>
  <si>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</si>
  <si>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</si>
  <si>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</si>
  <si>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</si>
  <si>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</si>
  <si>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</si>
  <si>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</si>
  <si>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</si>
  <si>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</si>
  <si>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</si>
  <si>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</si>
  <si>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</si>
  <si>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</si>
  <si>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</si>
  <si>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</si>
  <si>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</si>
  <si>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</si>
  <si>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</si>
  <si>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</si>
  <si>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</si>
  <si>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</si>
  <si>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</si>
  <si>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</si>
  <si>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</si>
  <si>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</si>
  <si>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</si>
  <si>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</si>
  <si>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</si>
  <si>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</si>
  <si>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</si>
  <si>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</si>
  <si>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</si>
  <si>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</si>
  <si>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</si>
  <si>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</si>
  <si>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</si>
  <si>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</si>
  <si>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</si>
  <si>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</si>
  <si>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</si>
  <si>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</si>
  <si>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</si>
  <si>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</si>
  <si>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</si>
  <si>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</si>
  <si>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</si>
  <si>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</si>
  <si>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</si>
  <si>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</si>
  <si>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</si>
  <si>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</si>
  <si>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</si>
  <si>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</si>
  <si>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</si>
  <si>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</si>
  <si>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</si>
  <si>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</si>
  <si>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</si>
  <si>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</si>
  <si>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</si>
  <si>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</si>
  <si>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</si>
  <si>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</si>
  <si>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</si>
  <si>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</si>
  <si>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</si>
  <si>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</si>
  <si>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</si>
  <si>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</si>
  <si>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</si>
  <si>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</si>
  <si>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</si>
  <si>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</si>
  <si>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</si>
  <si>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</si>
  <si>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</si>
  <si>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</si>
  <si>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</si>
  <si>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</si>
  <si>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</si>
  <si>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</si>
  <si>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</si>
  <si>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</si>
  <si>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</si>
  <si>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</si>
  <si>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</si>
  <si>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</si>
  <si>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</si>
  <si>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</si>
  <si>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</si>
  <si>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</si>
  <si>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</si>
  <si>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</si>
  <si>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</si>
  <si>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</si>
  <si>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</si>
  <si>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</si>
  <si>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</si>
  <si>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</si>
  <si>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</si>
  <si>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</si>
  <si>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</si>
  <si>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</si>
  <si>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</si>
  <si>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</si>
  <si>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</si>
  <si>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</si>
  <si>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</si>
  <si>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</si>
  <si>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</si>
  <si>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</si>
  <si>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</si>
  <si>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</si>
  <si>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</si>
  <si>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</si>
  <si>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</si>
  <si>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</si>
  <si>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</si>
  <si>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</si>
  <si>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</si>
  <si>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</si>
  <si>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</si>
  <si>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</si>
  <si>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</si>
  <si>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</si>
  <si>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</si>
  <si>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</si>
  <si>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</si>
  <si>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</si>
  <si>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</si>
  <si>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</si>
  <si>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</si>
  <si>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</si>
  <si>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</si>
  <si>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</si>
  <si>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</si>
  <si>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</si>
  <si>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</si>
  <si>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</si>
  <si>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</si>
  <si>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</si>
  <si>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</si>
  <si>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</si>
  <si>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</si>
  <si>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</si>
  <si>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</si>
  <si>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</si>
  <si>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</si>
  <si>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</si>
  <si>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</si>
  <si>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</si>
  <si>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</si>
  <si>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</si>
  <si>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</si>
  <si>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</si>
  <si>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</si>
  <si>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</si>
  <si>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</si>
  <si>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</si>
  <si>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</si>
  <si>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</si>
  <si>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</si>
  <si>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</si>
  <si>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</si>
  <si>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</si>
  <si>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</si>
  <si>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</si>
  <si>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</si>
  <si>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</si>
  <si>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</si>
  <si>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</si>
  <si>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</si>
  <si>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</si>
  <si>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</si>
  <si>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</si>
  <si>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</si>
  <si>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</si>
  <si>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</si>
  <si>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</si>
  <si>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</si>
  <si>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</si>
  <si>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</si>
  <si>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</si>
  <si>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</si>
  <si>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</si>
  <si>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</si>
  <si>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</si>
  <si>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</si>
  <si>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</si>
  <si>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</si>
  <si>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</si>
  <si>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</si>
  <si>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</si>
  <si>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</si>
  <si>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</si>
  <si>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</si>
  <si>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</si>
  <si>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</si>
  <si>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</si>
  <si>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</si>
  <si>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</si>
  <si>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</si>
  <si>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</si>
  <si>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</si>
  <si>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</si>
  <si>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</si>
  <si>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</si>
  <si>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</si>
  <si>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</si>
  <si>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</si>
  <si>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</si>
  <si>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</si>
  <si>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</si>
  <si>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</si>
  <si>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</si>
  <si>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</si>
  <si>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</si>
  <si>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</si>
  <si>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</si>
  <si>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</si>
  <si>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</si>
  <si>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</si>
  <si>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</si>
  <si>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</si>
  <si>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</si>
  <si>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</si>
  <si>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</si>
  <si>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</si>
  <si>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</si>
  <si>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</si>
  <si>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</si>
  <si>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</si>
  <si>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</si>
  <si>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</si>
  <si>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</si>
  <si>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</si>
  <si>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</si>
  <si>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</si>
  <si>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</si>
  <si>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</si>
  <si>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</si>
  <si>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</si>
  <si>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</si>
  <si>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</si>
  <si>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</si>
  <si>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</si>
  <si>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</si>
  <si>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</si>
  <si>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</si>
  <si>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</si>
  <si>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</si>
  <si>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</si>
  <si>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</si>
  <si>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</si>
  <si>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</si>
  <si>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</si>
  <si>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</si>
  <si>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</si>
  <si>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</si>
  <si>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</si>
  <si>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</si>
  <si>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</si>
  <si>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</si>
  <si>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</si>
  <si>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</si>
  <si>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</si>
  <si>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</si>
  <si>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</si>
  <si>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</si>
  <si>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</si>
  <si>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</si>
  <si>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</si>
  <si>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</si>
  <si>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</si>
  <si>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</si>
  <si>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</si>
  <si>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</si>
  <si>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</si>
  <si>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</si>
  <si>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</si>
  <si>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</si>
  <si>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</si>
  <si>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</si>
  <si>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</si>
  <si>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</si>
  <si>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</si>
  <si>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</si>
  <si>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</si>
  <si>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</si>
  <si>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</si>
  <si>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</si>
  <si>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</si>
  <si>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</si>
  <si>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</si>
  <si>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</si>
  <si>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</si>
  <si>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</si>
  <si>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</si>
  <si>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</si>
  <si>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</si>
  <si>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</si>
  <si>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</si>
  <si>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</si>
  <si>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</si>
  <si>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</si>
  <si>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</si>
  <si>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</si>
  <si>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</si>
  <si>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</si>
  <si>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</si>
  <si>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</si>
  <si>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</si>
  <si>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</si>
  <si>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</si>
  <si>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</si>
  <si>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</si>
  <si>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</si>
  <si>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</si>
  <si>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</si>
  <si>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</si>
  <si>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</si>
  <si>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</si>
  <si>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</si>
  <si>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</si>
  <si>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</si>
  <si>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</si>
  <si>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</si>
  <si>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</si>
  <si>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</si>
  <si>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</si>
  <si>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</si>
  <si>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</si>
  <si>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</si>
  <si>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</si>
  <si>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</si>
  <si>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</si>
  <si>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</si>
  <si>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</si>
  <si>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</si>
  <si>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</si>
  <si>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</si>
  <si>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</si>
  <si>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</si>
  <si>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</si>
  <si>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</si>
  <si>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</si>
  <si>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</si>
  <si>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</si>
  <si>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</si>
  <si>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</si>
  <si>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</si>
  <si>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</si>
  <si>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</si>
  <si>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</si>
  <si>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</si>
  <si>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</si>
  <si>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</si>
  <si>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</si>
  <si>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</si>
  <si>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</si>
  <si>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</si>
  <si>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</si>
  <si>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</si>
  <si>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</si>
  <si>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</si>
  <si>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</si>
  <si>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</si>
  <si>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</si>
  <si>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</si>
  <si>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</si>
  <si>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</si>
  <si>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</si>
  <si>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</si>
  <si>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</si>
  <si>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</si>
  <si>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</si>
  <si>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</si>
  <si>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</si>
  <si>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</si>
  <si>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</si>
  <si>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</si>
  <si>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</si>
  <si>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</si>
  <si>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</si>
  <si>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</si>
  <si>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</si>
  <si>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</si>
  <si>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</si>
  <si>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</si>
  <si>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</si>
  <si>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</si>
  <si>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</si>
  <si>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</si>
  <si>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</si>
  <si>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</si>
  <si>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</si>
  <si>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</si>
  <si>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</si>
  <si>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</si>
  <si>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</si>
  <si>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</si>
  <si>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</si>
  <si>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</si>
  <si>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</si>
  <si>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</si>
  <si>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</si>
  <si>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</si>
  <si>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</si>
  <si>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</si>
  <si>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</si>
  <si>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</si>
  <si>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</si>
  <si>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</si>
  <si>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</si>
  <si>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</si>
  <si>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</si>
  <si>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</si>
  <si>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</si>
  <si>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</si>
  <si>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</si>
  <si>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</si>
  <si>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</si>
  <si>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</si>
  <si>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</si>
  <si>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</si>
  <si>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</si>
  <si>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</si>
  <si>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</si>
  <si>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</si>
  <si>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</si>
  <si>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</si>
  <si>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</si>
  <si>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</si>
  <si>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</si>
  <si>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</si>
  <si>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</si>
  <si>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</si>
  <si>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</si>
  <si>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</si>
  <si>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</si>
  <si>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</si>
  <si>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</si>
  <si>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</si>
  <si>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</si>
  <si>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</si>
  <si>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</si>
  <si>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</si>
  <si>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</si>
  <si>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</si>
  <si>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</si>
  <si>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</si>
  <si>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</si>
  <si>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</si>
  <si>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</si>
  <si>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</si>
  <si>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</si>
  <si>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</si>
  <si>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</si>
  <si>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</si>
  <si>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</si>
  <si>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</si>
  <si>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</si>
  <si>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</si>
  <si>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</si>
  <si>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</si>
  <si>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</si>
  <si>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</si>
  <si>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</si>
  <si>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</si>
  <si>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</si>
  <si>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</si>
  <si>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</si>
  <si>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</si>
  <si>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</si>
  <si>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</si>
  <si>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</si>
  <si>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</si>
  <si>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</si>
  <si>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</si>
  <si>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</si>
  <si>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</si>
  <si>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</si>
  <si>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</si>
  <si>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</si>
  <si>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</si>
  <si>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</si>
  <si>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</si>
  <si>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</si>
  <si>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</si>
  <si>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</si>
  <si>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</si>
  <si>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</si>
  <si>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</si>
  <si>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</si>
  <si>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</si>
  <si>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</si>
  <si>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</si>
  <si>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</si>
  <si>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</si>
  <si>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</si>
  <si>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</si>
  <si>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</si>
  <si>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</si>
  <si>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</si>
  <si>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</si>
  <si>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</si>
  <si>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</si>
  <si>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</si>
  <si>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</si>
  <si>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</si>
  <si>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</si>
  <si>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</si>
  <si>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</si>
  <si>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</si>
  <si>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</si>
  <si>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</si>
  <si>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</si>
  <si>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</si>
  <si>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</si>
  <si>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</si>
  <si>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</si>
  <si>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</si>
  <si>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</si>
  <si>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</si>
  <si>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</si>
  <si>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</si>
  <si>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</si>
  <si>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</si>
  <si>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</si>
  <si>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</si>
  <si>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</si>
  <si>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</si>
  <si>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</si>
  <si>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</si>
  <si>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</si>
  <si>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</si>
  <si>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</si>
  <si>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</si>
  <si>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</si>
  <si>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</si>
  <si>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</si>
  <si>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</si>
  <si>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</si>
  <si>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</si>
  <si>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</si>
  <si>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</si>
  <si>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</si>
  <si>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</si>
  <si>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</si>
  <si>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</si>
  <si>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</si>
  <si>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</si>
  <si>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</si>
  <si>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</si>
  <si>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</si>
  <si>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</si>
  <si>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</si>
  <si>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</si>
  <si>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</si>
  <si>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</si>
  <si>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</si>
  <si>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</si>
  <si>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</si>
  <si>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</si>
  <si>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</si>
  <si>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</si>
  <si>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</si>
  <si>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</si>
  <si>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</si>
  <si>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</si>
  <si>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</si>
  <si>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</si>
  <si>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</si>
  <si>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</si>
  <si>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</si>
  <si>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</si>
  <si>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</si>
  <si>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</si>
  <si>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</si>
  <si>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</si>
  <si>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</si>
  <si>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</si>
  <si>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</si>
  <si>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</si>
  <si>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</si>
  <si>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</si>
  <si>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</si>
  <si>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</si>
  <si>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</si>
  <si>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</si>
  <si>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</si>
  <si>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</si>
  <si>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</si>
  <si>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</si>
  <si>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</si>
  <si>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</si>
  <si>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</si>
  <si>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</si>
  <si>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</si>
  <si>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</si>
  <si>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</si>
  <si>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</si>
  <si>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</si>
  <si>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</si>
  <si>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</si>
  <si>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</si>
  <si>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</si>
  <si>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</si>
  <si>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</si>
  <si>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</si>
  <si>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</si>
  <si>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</si>
  <si>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</si>
  <si>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</si>
  <si>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</si>
  <si>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</si>
  <si>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</si>
  <si>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</si>
  <si>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</si>
  <si>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</si>
  <si>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</si>
  <si>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</si>
  <si>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</si>
  <si>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</si>
  <si>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</si>
  <si>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</si>
  <si>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</si>
  <si>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</si>
  <si>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</si>
  <si>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</si>
  <si>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</si>
  <si>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</si>
  <si>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</si>
  <si>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</si>
  <si>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</si>
  <si>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</si>
  <si>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</si>
  <si>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</si>
  <si>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</si>
  <si>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</si>
  <si>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</si>
  <si>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</si>
  <si>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</si>
  <si>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</si>
  <si>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</si>
  <si>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</si>
  <si>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</si>
  <si>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</si>
  <si>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</si>
  <si>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</si>
  <si>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</si>
  <si>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</si>
  <si>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</si>
  <si>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</si>
  <si>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</si>
  <si>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</si>
  <si>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</si>
  <si>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</si>
  <si>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</si>
  <si>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</si>
  <si>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</si>
  <si>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</si>
  <si>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</si>
  <si>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</si>
  <si>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</si>
  <si>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</si>
  <si>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</si>
  <si>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</si>
  <si>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</si>
  <si>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</si>
  <si>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</si>
  <si>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</si>
  <si>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</si>
  <si>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</si>
  <si>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</si>
  <si>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</si>
  <si>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</si>
  <si>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</si>
  <si>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</si>
  <si>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</si>
  <si>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</si>
  <si>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</si>
  <si>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</si>
  <si>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</si>
  <si>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</si>
  <si>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</si>
  <si>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</si>
  <si>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</si>
  <si>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</si>
  <si>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</si>
  <si>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</si>
  <si>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</si>
  <si>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</si>
  <si>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</si>
  <si>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</si>
  <si>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</si>
  <si>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</si>
  <si>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</si>
  <si>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</si>
  <si>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</si>
  <si>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</si>
  <si>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</si>
  <si>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</si>
  <si>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</si>
  <si>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</si>
  <si>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</si>
  <si>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</si>
  <si>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</si>
  <si>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</si>
  <si>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</si>
  <si>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</si>
  <si>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</si>
  <si>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</si>
  <si>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</si>
  <si>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</si>
  <si>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</si>
  <si>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</si>
  <si>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</si>
  <si>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</si>
  <si>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</si>
  <si>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</si>
  <si>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</si>
  <si>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</si>
  <si>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</si>
  <si>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</si>
  <si>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</si>
  <si>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</si>
  <si>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</si>
  <si>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</si>
  <si>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</si>
  <si>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</si>
  <si>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</si>
  <si>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</si>
  <si>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</si>
  <si>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</si>
  <si>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</si>
  <si>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</si>
  <si>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</si>
  <si>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</si>
  <si>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</si>
  <si>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</si>
  <si>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</si>
  <si>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</si>
  <si>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</si>
  <si>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</si>
  <si>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</si>
  <si>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</si>
  <si>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</si>
  <si>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</si>
  <si>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</si>
  <si>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</si>
  <si>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</si>
  <si>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</si>
  <si>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</si>
  <si>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</si>
  <si>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</si>
  <si>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</si>
  <si>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</si>
  <si>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</si>
  <si>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</si>
  <si>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</si>
  <si>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</si>
  <si>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</si>
  <si>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</si>
  <si>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</si>
  <si>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</si>
  <si>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</si>
  <si>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</si>
  <si>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</si>
  <si>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</si>
  <si>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</si>
  <si>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</si>
  <si>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</si>
  <si>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</si>
  <si>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</si>
  <si>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</si>
  <si>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</si>
  <si>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</si>
  <si>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</si>
  <si>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</si>
  <si>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</si>
  <si>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</si>
  <si>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</si>
  <si>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</si>
  <si>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</si>
  <si>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</si>
  <si>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</si>
  <si>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</si>
  <si>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</si>
  <si>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</si>
  <si>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</si>
  <si>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</si>
  <si>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</si>
  <si>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</si>
  <si>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</si>
  <si>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</si>
  <si>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</si>
  <si>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</si>
  <si>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</si>
  <si>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</si>
  <si>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</si>
  <si>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</si>
  <si>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</si>
  <si>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</si>
  <si>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</si>
  <si>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</si>
  <si>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</si>
  <si>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</si>
  <si>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</si>
  <si>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</si>
  <si>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</si>
  <si>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</si>
  <si>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</si>
  <si>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</si>
  <si>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</si>
  <si>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</si>
  <si>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</si>
  <si>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</si>
  <si>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</si>
  <si>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</si>
  <si>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</si>
  <si>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</si>
  <si>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</si>
  <si>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</si>
  <si>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</si>
  <si>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</si>
  <si>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</si>
  <si>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</si>
  <si>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</si>
  <si>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</si>
  <si>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</si>
  <si>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</si>
  <si>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</si>
  <si>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</si>
  <si>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</si>
  <si>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</si>
  <si>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</si>
  <si>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</si>
  <si>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</si>
  <si>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</si>
  <si>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</si>
  <si>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</si>
  <si>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</si>
  <si>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</si>
  <si>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</si>
  <si>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</si>
  <si>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</si>
  <si>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</si>
  <si>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</si>
  <si>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</si>
  <si>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</si>
  <si>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</si>
  <si>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</si>
  <si>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</si>
  <si>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</si>
  <si>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</si>
  <si>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</si>
  <si>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</si>
  <si>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</si>
  <si>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</si>
  <si>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</si>
  <si>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</si>
  <si>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</si>
  <si>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</si>
  <si>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</si>
  <si>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</si>
  <si>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</si>
  <si>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</si>
  <si>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</si>
  <si>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</si>
  <si>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</si>
  <si>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</si>
  <si>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</si>
  <si>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</si>
  <si>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</si>
  <si>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</si>
  <si>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</si>
  <si>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</si>
  <si>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</si>
  <si>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</si>
  <si>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</si>
  <si>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</si>
  <si>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</si>
  <si>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</si>
  <si>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</si>
  <si>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</si>
  <si>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</si>
  <si>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</si>
  <si>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</si>
  <si>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</si>
  <si>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</si>
  <si>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</si>
  <si>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</si>
  <si>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</si>
  <si>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</si>
  <si>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</si>
  <si>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</si>
  <si>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</si>
  <si>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</si>
  <si>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</si>
  <si>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</si>
  <si>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</si>
  <si>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</si>
  <si>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</si>
  <si>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</si>
  <si>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</si>
  <si>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</si>
  <si>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</si>
  <si>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</si>
  <si>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</si>
  <si>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</si>
  <si>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</si>
  <si>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</si>
  <si>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</si>
  <si>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</si>
  <si>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</si>
  <si>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</si>
  <si>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</si>
  <si>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</si>
  <si>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</si>
  <si>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</si>
  <si>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</si>
  <si>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</si>
  <si>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</si>
  <si>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</si>
  <si>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</si>
  <si>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</si>
  <si>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</si>
  <si>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</si>
  <si>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</si>
  <si>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</si>
  <si>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</si>
  <si>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</si>
  <si>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</si>
  <si>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</si>
  <si>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</si>
  <si>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</si>
  <si>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</si>
  <si>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</si>
  <si>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</si>
  <si>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</si>
  <si>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</si>
  <si>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</si>
  <si>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</si>
  <si>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</si>
  <si>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</si>
  <si>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</si>
  <si>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</si>
  <si>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</si>
  <si>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</si>
  <si>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</si>
  <si>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</si>
  <si>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</si>
  <si>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</si>
  <si>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</si>
  <si>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</si>
  <si>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</si>
  <si>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</si>
  <si>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</si>
  <si>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</si>
  <si>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</si>
  <si>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</si>
  <si>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</si>
  <si>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</si>
  <si>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</si>
  <si>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</si>
  <si>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</si>
  <si>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</si>
  <si>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</si>
  <si>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</si>
  <si>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</si>
  <si>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</si>
  <si>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</si>
  <si>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</si>
  <si>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</si>
  <si>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</si>
  <si>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</si>
  <si>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</si>
  <si>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</si>
  <si>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</si>
  <si>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</si>
  <si>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</si>
  <si>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</si>
  <si>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</si>
  <si>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</si>
  <si>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</si>
  <si>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</si>
  <si>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</si>
  <si>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</si>
  <si>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</si>
  <si>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</si>
  <si>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</si>
  <si>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</si>
  <si>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</si>
  <si>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</si>
  <si>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</si>
  <si>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</si>
  <si>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</si>
  <si>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</si>
  <si>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</si>
  <si>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</si>
  <si>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</si>
  <si>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</si>
  <si>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</si>
  <si>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</si>
  <si>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</si>
  <si>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</si>
  <si>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</si>
  <si>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</si>
  <si>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</si>
  <si>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</si>
  <si>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</si>
  <si>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</si>
  <si>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</si>
  <si>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</si>
  <si>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</si>
  <si>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</si>
  <si>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</si>
  <si>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</si>
  <si>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</si>
  <si>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</si>
  <si>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</si>
  <si>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</si>
  <si>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</si>
  <si>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</si>
  <si>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</si>
  <si>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</si>
  <si>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</si>
  <si>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</si>
  <si>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</si>
  <si>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</si>
  <si>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</si>
  <si>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</si>
  <si>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</si>
  <si>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</si>
  <si>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</si>
  <si>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</si>
  <si>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</si>
  <si>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</si>
  <si>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</si>
  <si>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</si>
  <si>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</si>
  <si>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</si>
  <si>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</si>
  <si>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</si>
  <si>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</si>
  <si>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</si>
  <si>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</si>
  <si>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</si>
  <si>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</si>
  <si>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</si>
  <si>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</si>
  <si>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</si>
  <si>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</si>
  <si>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</si>
  <si>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</si>
  <si>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</si>
  <si>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</si>
  <si>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</si>
  <si>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</si>
  <si>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</si>
  <si>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</si>
  <si>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</si>
  <si>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</si>
  <si>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</si>
  <si>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</si>
  <si>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</si>
  <si>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</si>
  <si>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</si>
  <si>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</si>
  <si>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</si>
  <si>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</si>
  <si>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</si>
  <si>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</si>
  <si>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</si>
  <si>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</si>
  <si>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</si>
  <si>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</si>
  <si>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</si>
  <si>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</si>
  <si>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</si>
  <si>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</si>
  <si>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</si>
  <si>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</si>
  <si>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</si>
  <si>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</si>
  <si>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</si>
  <si>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</si>
  <si>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</si>
  <si>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</si>
  <si>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</si>
  <si>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</si>
  <si>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</si>
  <si>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</si>
  <si>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</si>
  <si>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</si>
  <si>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</si>
  <si>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</si>
  <si>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</si>
  <si>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</si>
  <si>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</si>
  <si>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</si>
  <si>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</si>
  <si>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</si>
  <si>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</si>
  <si>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</si>
  <si>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</si>
  <si>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</si>
  <si>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</si>
  <si>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</si>
  <si>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</si>
  <si>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</si>
  <si>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</si>
  <si>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</si>
  <si>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</si>
  <si>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</si>
  <si>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</si>
  <si>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</si>
  <si>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</si>
  <si>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</si>
  <si>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</si>
  <si>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</si>
  <si>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</si>
  <si>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</si>
  <si>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</si>
  <si>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</si>
  <si>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</si>
  <si>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</si>
  <si>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</si>
  <si>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</si>
  <si>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</si>
  <si>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</si>
  <si>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</si>
  <si>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</si>
  <si>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</si>
  <si>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</si>
  <si>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</si>
  <si>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</si>
  <si>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</si>
  <si>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</si>
  <si>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</si>
  <si>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</si>
  <si>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</si>
  <si>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</si>
  <si>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</si>
  <si>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</si>
  <si>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</si>
  <si>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</si>
  <si>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</si>
  <si>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</si>
  <si>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</si>
  <si>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</si>
  <si>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</si>
  <si>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</si>
  <si>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</si>
  <si>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</si>
  <si>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</si>
  <si>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</si>
  <si>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</si>
  <si>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</si>
  <si>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</si>
  <si>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</si>
  <si>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</si>
  <si>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</si>
  <si>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</si>
  <si>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</si>
  <si>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</si>
  <si>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</si>
  <si>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</si>
  <si>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</si>
  <si>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</si>
  <si>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</si>
  <si>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</si>
  <si>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</si>
  <si>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</si>
  <si>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</si>
  <si>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</si>
  <si>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</si>
  <si>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</si>
  <si>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</si>
  <si>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</si>
  <si>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</si>
  <si>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</si>
  <si>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</si>
  <si>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</si>
  <si>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</si>
  <si>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</si>
  <si>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</si>
  <si>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</si>
  <si>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</si>
  <si>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</si>
  <si>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</si>
  <si>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</si>
  <si>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</si>
  <si>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</si>
  <si>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</si>
  <si>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</si>
  <si>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</si>
  <si>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</si>
  <si>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</si>
  <si>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</si>
  <si>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</si>
  <si>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</si>
  <si>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</si>
  <si>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</si>
  <si>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</si>
  <si>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</si>
  <si>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</si>
  <si>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</si>
  <si>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</si>
  <si>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</si>
  <si>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</si>
  <si>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</si>
  <si>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</si>
  <si>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</si>
  <si>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</si>
  <si>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</si>
  <si>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</si>
  <si>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</si>
  <si>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</si>
  <si>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</si>
  <si>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</si>
  <si>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</si>
  <si>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</si>
  <si>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</si>
  <si>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</si>
  <si>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</si>
  <si>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</si>
  <si>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</si>
  <si>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</si>
  <si>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</si>
  <si>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</si>
  <si>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</si>
  <si>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</si>
  <si>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</si>
  <si>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</si>
  <si>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</si>
  <si>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</si>
  <si>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</si>
  <si>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</si>
  <si>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</si>
  <si>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</si>
  <si>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</si>
  <si>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</si>
  <si>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</si>
  <si>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</si>
  <si>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</si>
  <si>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</si>
  <si>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</si>
  <si>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</si>
  <si>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</si>
  <si>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</si>
  <si>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</si>
  <si>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</si>
  <si>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</si>
  <si>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</si>
  <si>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</si>
  <si>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</si>
  <si>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</si>
  <si>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</si>
  <si>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</si>
  <si>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</si>
  <si>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</si>
  <si>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</si>
  <si>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</si>
  <si>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</si>
  <si>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</si>
  <si>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</si>
  <si>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</si>
  <si>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</si>
  <si>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</si>
  <si>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</si>
  <si>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</si>
  <si>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</si>
  <si>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</si>
  <si>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</si>
  <si>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</si>
  <si>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</si>
  <si>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</si>
  <si>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</si>
  <si>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</si>
  <si>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</si>
  <si>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</si>
  <si>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</si>
  <si>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</si>
  <si>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</si>
  <si>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</si>
  <si>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</si>
  <si>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</si>
  <si>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</si>
  <si>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</si>
  <si>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</si>
  <si>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</si>
  <si>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</si>
  <si>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</si>
  <si>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</si>
  <si>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</si>
  <si>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</si>
  <si>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</si>
  <si>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</si>
  <si>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</si>
  <si>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</si>
  <si>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</si>
  <si>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</si>
  <si>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</si>
  <si>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</si>
  <si>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</si>
  <si>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</si>
  <si>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</si>
  <si>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</si>
  <si>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</si>
  <si>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</si>
  <si>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</si>
  <si>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</si>
  <si>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</si>
  <si>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</si>
  <si>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</si>
  <si>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</si>
  <si>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</si>
  <si>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</si>
  <si>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</si>
  <si>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</si>
  <si>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</si>
  <si>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</si>
  <si>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</si>
  <si>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</si>
  <si>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</si>
  <si>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</si>
  <si>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</si>
  <si>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</si>
  <si>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</si>
  <si>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</si>
  <si>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</si>
  <si>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</si>
  <si>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</si>
  <si>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</si>
  <si>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</si>
  <si>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</si>
  <si>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</si>
  <si>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</si>
  <si>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</si>
  <si>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</si>
  <si>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</si>
  <si>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</si>
  <si>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</si>
  <si>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</si>
  <si>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</si>
  <si>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</si>
  <si>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</si>
  <si>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</si>
  <si>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</si>
  <si>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</si>
  <si>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</si>
  <si>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</si>
  <si>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</si>
  <si>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</si>
  <si>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</si>
  <si>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</si>
  <si>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</si>
  <si>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</si>
  <si>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</si>
  <si>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</si>
  <si>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</si>
  <si>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</si>
  <si>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</si>
  <si>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</si>
  <si>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</si>
  <si>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</si>
  <si>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</si>
  <si>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</si>
  <si>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</si>
  <si>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</si>
  <si>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</si>
  <si>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</si>
  <si>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</si>
  <si>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</si>
  <si>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</si>
  <si>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</si>
  <si>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</si>
  <si>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</si>
  <si>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</si>
  <si>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</si>
  <si>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</si>
  <si>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</si>
  <si>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</si>
  <si>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</si>
  <si>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</si>
  <si>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</si>
  <si>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</si>
  <si>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</si>
  <si>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</si>
  <si>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</si>
  <si>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</si>
  <si>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</si>
  <si>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</si>
  <si>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</si>
  <si>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</si>
  <si>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</si>
  <si>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</si>
  <si>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</si>
  <si>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</si>
  <si>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</si>
  <si>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</si>
  <si>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</si>
  <si>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</si>
  <si>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</si>
  <si>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</si>
  <si>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</si>
  <si>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</si>
  <si>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</si>
  <si>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</si>
  <si>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</si>
  <si>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</si>
  <si>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</si>
  <si>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</si>
  <si>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</si>
  <si>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</si>
  <si>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</si>
  <si>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</si>
  <si>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</si>
  <si>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</si>
  <si>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</si>
  <si>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</si>
  <si>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</si>
  <si>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</si>
  <si>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</si>
  <si>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</si>
  <si>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</si>
  <si>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</si>
  <si>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</si>
  <si>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</si>
  <si>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</si>
  <si>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</si>
  <si>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</si>
  <si>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</si>
  <si>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</si>
  <si>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</si>
  <si>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</si>
  <si>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</si>
  <si>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</si>
  <si>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</si>
  <si>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</si>
  <si>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</si>
  <si>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</si>
  <si>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</si>
  <si>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</si>
  <si>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</si>
  <si>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</si>
  <si>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</si>
  <si>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</si>
  <si>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</si>
  <si>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</si>
  <si>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</si>
  <si>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</si>
  <si>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</si>
  <si>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</si>
  <si>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</si>
  <si>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</si>
  <si>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</si>
  <si>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</si>
  <si>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</si>
  <si>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</si>
  <si>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</si>
  <si>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</si>
  <si>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</si>
  <si>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</si>
  <si>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</si>
  <si>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</si>
  <si>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</si>
  <si>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</si>
  <si>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</si>
  <si>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</si>
  <si>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</si>
  <si>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</si>
  <si>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</si>
  <si>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</si>
  <si>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</si>
  <si>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</si>
  <si>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</si>
  <si>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</si>
  <si>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</si>
  <si>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</si>
  <si>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</si>
  <si>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</si>
  <si>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</si>
  <si>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</si>
  <si>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</si>
  <si>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</si>
  <si>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</si>
  <si>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</si>
  <si>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</si>
  <si>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</si>
  <si>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</si>
  <si>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</si>
  <si>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</si>
  <si>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</si>
  <si>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</si>
  <si>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</si>
  <si>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</si>
  <si>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</si>
  <si>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</si>
  <si>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</si>
  <si>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</si>
  <si>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</si>
  <si>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</si>
  <si>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</si>
  <si>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</si>
  <si>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</si>
  <si>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</si>
  <si>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</si>
  <si>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</si>
  <si>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</si>
  <si>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</si>
  <si>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</si>
  <si>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</si>
  <si>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</si>
  <si>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</si>
  <si>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</si>
  <si>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</si>
  <si>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</si>
  <si>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</si>
  <si>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</si>
  <si>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</si>
  <si>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</si>
  <si>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</si>
  <si>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</si>
  <si>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</si>
  <si>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</si>
  <si>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</si>
  <si>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</si>
  <si>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</si>
  <si>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</si>
  <si>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</si>
  <si>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</si>
  <si>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</si>
  <si>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</si>
  <si>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</si>
  <si>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</si>
  <si>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</si>
  <si>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</si>
  <si>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</si>
  <si>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</si>
  <si>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</si>
  <si>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</si>
  <si>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</si>
  <si>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</si>
  <si>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</si>
  <si>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</si>
  <si>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</si>
  <si>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</si>
  <si>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</si>
  <si>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</si>
  <si>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</si>
  <si>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</si>
  <si>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</si>
  <si>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</si>
  <si>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</si>
  <si>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</si>
  <si>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</si>
  <si>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</si>
  <si>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</si>
  <si>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</si>
  <si>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</si>
  <si>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</si>
  <si>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</si>
  <si>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</si>
  <si>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</si>
  <si>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</si>
  <si>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</si>
  <si>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</si>
  <si>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</si>
  <si>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</si>
  <si>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</si>
  <si>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</si>
  <si>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</si>
  <si>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</si>
  <si>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</si>
  <si>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</si>
  <si>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</si>
  <si>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</si>
  <si>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</si>
  <si>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</si>
  <si>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</si>
  <si>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</si>
  <si>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</si>
  <si>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</si>
  <si>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</si>
  <si>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</si>
  <si>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</si>
  <si>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</si>
  <si>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</si>
  <si>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</si>
  <si>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</si>
  <si>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</si>
  <si>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</si>
  <si>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</si>
  <si>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</si>
  <si>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</si>
  <si>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</si>
  <si>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</si>
  <si>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</si>
  <si>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</si>
  <si>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</si>
  <si>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</si>
  <si>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</si>
  <si>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</si>
  <si>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</si>
  <si>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</si>
  <si>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</si>
  <si>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</si>
  <si>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</si>
  <si>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</si>
  <si>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</si>
  <si>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</si>
  <si>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</si>
  <si>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</si>
  <si>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</si>
  <si>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</si>
  <si>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</si>
  <si>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</si>
  <si>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</si>
  <si>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</si>
  <si>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</si>
  <si>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</si>
  <si>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</si>
  <si>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</si>
  <si>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</si>
  <si>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</si>
  <si>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</si>
  <si>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</si>
  <si>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</si>
  <si>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</si>
  <si>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</si>
  <si>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</si>
  <si>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</si>
  <si>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</si>
  <si>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</si>
  <si>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</si>
  <si>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</si>
  <si>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</si>
  <si>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</si>
  <si>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</si>
  <si>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</si>
  <si>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</si>
  <si>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</si>
  <si>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</si>
  <si>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</si>
  <si>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</si>
  <si>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</si>
  <si>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</si>
  <si>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</si>
  <si>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</si>
  <si>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</si>
  <si>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</si>
  <si>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</si>
  <si>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</si>
  <si>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</si>
  <si>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</si>
  <si>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</si>
  <si>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</si>
  <si>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</si>
  <si>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</si>
  <si>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</si>
  <si>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</si>
  <si>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</si>
  <si>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</si>
  <si>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</si>
  <si>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</si>
  <si>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</si>
  <si>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</si>
  <si>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</si>
  <si>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</si>
  <si>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</si>
  <si>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</si>
  <si>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</si>
  <si>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</si>
  <si>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</si>
  <si>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</si>
  <si>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</si>
  <si>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</si>
  <si>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</si>
  <si>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</si>
  <si>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</si>
  <si>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</si>
  <si>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</si>
  <si>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</si>
  <si>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</si>
  <si>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</si>
  <si>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</si>
  <si>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</si>
  <si>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</si>
  <si>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</si>
  <si>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</si>
  <si>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</si>
  <si>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</si>
  <si>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</si>
  <si>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</si>
  <si>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</si>
  <si>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</si>
  <si>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</si>
  <si>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</si>
  <si>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</si>
  <si>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</si>
  <si>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</si>
  <si>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</si>
  <si>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</si>
  <si>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</si>
  <si>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</si>
  <si>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</si>
  <si>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</si>
  <si>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</si>
  <si>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</si>
  <si>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</si>
  <si>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</si>
  <si>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</si>
  <si>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</si>
  <si>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</si>
  <si>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</si>
  <si>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</si>
  <si>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</si>
  <si>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</si>
  <si>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</si>
  <si>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</si>
  <si>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</si>
  <si>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</si>
  <si>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</si>
  <si>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</si>
  <si>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</si>
  <si>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</si>
  <si>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</si>
  <si>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</si>
  <si>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</si>
  <si>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</si>
  <si>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</si>
  <si>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</si>
  <si>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</si>
  <si>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</si>
  <si>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</si>
  <si>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</si>
  <si>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</si>
  <si>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</si>
  <si>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</si>
  <si>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</si>
  <si>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</si>
  <si>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</si>
  <si>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</si>
  <si>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</si>
  <si>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</si>
  <si>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</si>
  <si>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</si>
  <si>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</si>
  <si>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</si>
  <si>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</si>
  <si>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</si>
  <si>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</si>
  <si>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</si>
  <si>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</si>
  <si>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</si>
  <si>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</si>
  <si>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</si>
  <si>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</si>
  <si>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</si>
  <si>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</si>
  <si>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</si>
  <si>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</si>
  <si>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</si>
  <si>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</si>
  <si>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</si>
  <si>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</si>
  <si>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</si>
  <si>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</si>
  <si>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</si>
  <si>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</si>
  <si>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</si>
  <si>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</si>
  <si>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</si>
  <si>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</si>
  <si>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</si>
  <si>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</si>
  <si>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</si>
  <si>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</si>
  <si>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</si>
  <si>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</si>
  <si>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</si>
  <si>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</si>
  <si>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</si>
  <si>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</si>
  <si>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</si>
  <si>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</si>
  <si>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</si>
  <si>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</si>
  <si>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</si>
  <si>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</si>
  <si>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</si>
  <si>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</si>
  <si>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</si>
  <si>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</si>
  <si>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</si>
  <si>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</si>
  <si>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</si>
  <si>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</si>
  <si>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</si>
  <si>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</si>
  <si>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</si>
  <si>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</si>
  <si>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</si>
  <si>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</si>
  <si>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</si>
  <si>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</si>
  <si>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</si>
  <si>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</si>
  <si>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</si>
  <si>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</si>
  <si>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</si>
  <si>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</si>
  <si>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</si>
  <si>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</si>
  <si>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</si>
  <si>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</si>
  <si>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</si>
  <si>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</si>
  <si>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</si>
  <si>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</si>
  <si>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</si>
  <si>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</si>
  <si>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</si>
  <si>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</si>
  <si>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</si>
  <si>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</si>
  <si>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</si>
  <si>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</si>
  <si>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</si>
  <si>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</si>
  <si>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</si>
  <si>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</si>
  <si>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</si>
  <si>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</si>
  <si>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</si>
  <si>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</si>
  <si>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</si>
  <si>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</si>
  <si>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</si>
  <si>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</si>
  <si>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</si>
  <si>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</si>
  <si>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</si>
  <si>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</si>
  <si>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</si>
  <si>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</si>
  <si>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</si>
  <si>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</si>
  <si>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</si>
  <si>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</si>
  <si>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</si>
  <si>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</si>
  <si>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</si>
  <si>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</si>
  <si>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</si>
  <si>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</si>
  <si>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</si>
  <si>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</si>
  <si>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</si>
  <si>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</si>
  <si>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</si>
  <si>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</si>
  <si>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</si>
  <si>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</si>
  <si>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</si>
  <si>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</si>
  <si>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</si>
  <si>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</si>
  <si>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</si>
  <si>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</si>
  <si>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</si>
  <si>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</si>
  <si>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</si>
  <si>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</si>
  <si>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</si>
  <si>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</si>
  <si>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</si>
  <si>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</si>
  <si>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</si>
  <si>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</si>
  <si>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</si>
  <si>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</si>
  <si>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</si>
  <si>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</si>
  <si>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</si>
  <si>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</si>
  <si>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</si>
  <si>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</si>
  <si>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</si>
  <si>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</si>
  <si>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</si>
  <si>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</si>
  <si>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</si>
  <si>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</si>
  <si>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</si>
  <si>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</si>
  <si>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</si>
  <si>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</si>
  <si>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</si>
  <si>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</si>
  <si>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</si>
  <si>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</si>
  <si>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</si>
  <si>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</si>
  <si>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</si>
  <si>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</si>
  <si>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</si>
  <si>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</si>
  <si>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</si>
  <si>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</si>
  <si>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</si>
  <si>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</si>
  <si>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</si>
  <si>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</si>
  <si>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</si>
  <si>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</si>
  <si>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</si>
  <si>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</si>
  <si>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</si>
  <si>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</si>
  <si>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</si>
  <si>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</si>
  <si>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</si>
  <si>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</si>
  <si>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</si>
  <si>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</si>
  <si>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</si>
  <si>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</si>
  <si>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</si>
  <si>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</si>
  <si>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</si>
  <si>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</si>
  <si>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</si>
  <si>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</si>
  <si>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</si>
  <si>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</si>
  <si>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</si>
  <si>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</si>
  <si>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</si>
  <si>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</si>
  <si>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</si>
  <si>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</si>
  <si>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</si>
  <si>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</si>
  <si>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</si>
  <si>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</si>
  <si>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</si>
  <si>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</si>
  <si>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</si>
  <si>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</si>
  <si>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</si>
  <si>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</si>
  <si>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</si>
  <si>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</si>
  <si>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</si>
  <si>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</si>
  <si>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</si>
  <si>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</si>
  <si>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</si>
  <si>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</si>
  <si>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</si>
  <si>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</si>
  <si>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</si>
  <si>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</si>
  <si>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</si>
  <si>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</si>
  <si>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</si>
  <si>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</si>
  <si>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</si>
  <si>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</si>
  <si>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</si>
  <si>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</si>
  <si>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</si>
  <si>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</si>
  <si>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</si>
  <si>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</si>
  <si>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</si>
  <si>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</si>
  <si>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</si>
  <si>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</si>
  <si>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</si>
  <si>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</si>
  <si>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</si>
  <si>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</si>
  <si>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</si>
  <si>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</si>
  <si>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</si>
  <si>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</si>
  <si>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</si>
  <si>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</si>
  <si>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</si>
  <si>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</si>
  <si>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</si>
  <si>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</si>
  <si>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</si>
  <si>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</si>
  <si>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</si>
  <si>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</si>
  <si>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</si>
  <si>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</si>
  <si>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</si>
  <si>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</si>
  <si>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</si>
  <si>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</si>
  <si>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</si>
  <si>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</si>
  <si>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</si>
  <si>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</si>
  <si>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</si>
  <si>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</si>
  <si>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</si>
  <si>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</si>
  <si>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</si>
  <si>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</si>
  <si>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</si>
  <si>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</si>
  <si>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</si>
  <si>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</si>
  <si>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</si>
  <si>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</si>
  <si>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</si>
  <si>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</si>
  <si>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</si>
  <si>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</si>
  <si>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</si>
  <si>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</si>
  <si>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</si>
  <si>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</si>
  <si>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</si>
  <si>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</si>
  <si>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</si>
  <si>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</si>
  <si>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</si>
  <si>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</si>
  <si>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</si>
  <si>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</si>
  <si>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</si>
  <si>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</si>
  <si>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</si>
  <si>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</si>
  <si>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</si>
  <si>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</si>
  <si>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</si>
  <si>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</si>
  <si>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</si>
  <si>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</si>
  <si>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</si>
  <si>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</si>
  <si>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</si>
  <si>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</si>
  <si>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</si>
  <si>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</si>
  <si>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</si>
  <si>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</si>
  <si>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</si>
  <si>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</si>
  <si>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</si>
  <si>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</si>
  <si>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</si>
  <si>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</si>
  <si>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</si>
  <si>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</si>
  <si>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</si>
  <si>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</si>
  <si>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</si>
  <si>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</si>
  <si>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</si>
  <si>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</si>
  <si>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</si>
  <si>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</si>
  <si>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</si>
  <si>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</si>
  <si>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</si>
  <si>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</si>
  <si>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</si>
  <si>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</si>
  <si>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</si>
  <si>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</si>
  <si>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</si>
  <si>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</si>
  <si>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</si>
  <si>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</si>
  <si>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</si>
  <si>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</si>
  <si>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</si>
  <si>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</si>
  <si>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</si>
  <si>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</si>
  <si>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</si>
  <si>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</si>
  <si>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</si>
  <si>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</si>
  <si>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</si>
  <si>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</si>
  <si>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</si>
  <si>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</si>
  <si>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</si>
  <si>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</si>
  <si>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</si>
  <si>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</si>
  <si>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</si>
  <si>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</si>
  <si>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</si>
  <si>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</si>
  <si>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</si>
  <si>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</si>
  <si>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</si>
  <si>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</si>
  <si>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</si>
  <si>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</si>
  <si>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</si>
  <si>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</si>
  <si>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</si>
  <si>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</si>
  <si>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</si>
  <si>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</si>
  <si>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</si>
  <si>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</si>
  <si>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</si>
  <si>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</si>
  <si>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</si>
  <si>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</si>
  <si>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</si>
  <si>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</si>
  <si>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</si>
  <si>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</si>
  <si>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</si>
  <si>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</si>
  <si>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</si>
  <si>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</si>
  <si>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</si>
  <si>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</si>
  <si>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</si>
  <si>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</si>
  <si>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</si>
  <si>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</si>
  <si>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</si>
  <si>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</si>
  <si>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</si>
  <si>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</si>
  <si>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</si>
  <si>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</si>
  <si>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</si>
  <si>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</si>
  <si>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</si>
  <si>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</si>
  <si>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</si>
  <si>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</si>
  <si>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</si>
  <si>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</si>
  <si>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</si>
  <si>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</si>
  <si>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</si>
  <si>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</si>
  <si>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</si>
  <si>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</si>
  <si>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</si>
  <si>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</si>
  <si>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</si>
  <si>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</si>
  <si>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</si>
  <si>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</si>
  <si>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</si>
  <si>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</si>
  <si>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</si>
  <si>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</si>
  <si>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</si>
  <si>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</si>
  <si>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</si>
  <si>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</si>
  <si>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</si>
  <si>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</si>
  <si>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</si>
  <si>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</si>
  <si>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</si>
  <si>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</si>
  <si>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</si>
  <si>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</si>
  <si>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</si>
  <si>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</si>
  <si>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</si>
  <si>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</si>
  <si>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</si>
  <si>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</si>
  <si>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</si>
  <si>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</si>
  <si>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</si>
  <si>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</si>
  <si>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</si>
  <si>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</si>
  <si>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</si>
  <si>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</si>
  <si>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</si>
  <si>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</si>
  <si>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</si>
  <si>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</si>
  <si>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</si>
  <si>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</si>
  <si>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</si>
  <si>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</si>
  <si>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</si>
  <si>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</si>
  <si>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</si>
  <si>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</si>
  <si>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</si>
  <si>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</si>
  <si>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</si>
  <si>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</si>
  <si>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</si>
  <si>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</si>
  <si>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</si>
  <si>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</si>
  <si>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</si>
  <si>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</si>
  <si>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</si>
  <si>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</si>
  <si>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</si>
  <si>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</si>
  <si>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</si>
  <si>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</si>
  <si>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</si>
  <si>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</si>
  <si>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</si>
  <si>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</si>
  <si>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</si>
  <si>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</si>
  <si>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</si>
  <si>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</si>
  <si>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</si>
  <si>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</si>
  <si>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</si>
  <si>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</si>
  <si>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</si>
  <si>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</si>
  <si>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</si>
  <si>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</si>
  <si>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</si>
  <si>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</si>
  <si>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</si>
  <si>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</si>
  <si>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</si>
  <si>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</si>
  <si>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</si>
  <si>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</si>
  <si>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</si>
  <si>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</si>
  <si>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</si>
  <si>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</si>
  <si>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</si>
  <si>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</si>
  <si>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</si>
  <si>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</si>
  <si>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</si>
  <si>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</si>
  <si>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</si>
  <si>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</si>
  <si>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</si>
  <si>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</si>
  <si>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</si>
  <si>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</si>
  <si>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</si>
  <si>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</si>
  <si>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</si>
  <si>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</si>
  <si>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</si>
  <si>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</si>
  <si>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</si>
  <si>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</si>
  <si>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</si>
  <si>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</si>
  <si>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</si>
  <si>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</si>
  <si>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</si>
  <si>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</si>
  <si>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</si>
  <si>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</si>
  <si>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</si>
  <si>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</si>
  <si>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</si>
  <si>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</si>
  <si>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</si>
  <si>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</si>
  <si>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</si>
  <si>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</si>
  <si>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</si>
  <si>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</si>
  <si>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</si>
  <si>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</si>
  <si>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</si>
  <si>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</si>
  <si>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</si>
  <si>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</si>
  <si>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</si>
  <si>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</si>
  <si>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</si>
  <si>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</si>
  <si>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</si>
  <si>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</si>
  <si>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</si>
  <si>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</si>
  <si>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</si>
  <si>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</si>
  <si>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</si>
  <si>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</si>
  <si>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</si>
  <si>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</si>
  <si>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</si>
  <si>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</si>
  <si>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</si>
  <si>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</si>
  <si>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</si>
  <si>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</si>
  <si>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</si>
  <si>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</si>
  <si>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</si>
  <si>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</si>
  <si>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</si>
  <si>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</si>
  <si>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</si>
  <si>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</si>
  <si>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</si>
  <si>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</si>
  <si>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</si>
  <si>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</si>
  <si>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</si>
  <si>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</si>
  <si>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</si>
  <si>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</si>
  <si>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</si>
  <si>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</si>
  <si>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</si>
  <si>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</si>
  <si>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</si>
  <si>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</si>
  <si>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</si>
  <si>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</si>
  <si>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</si>
  <si>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</si>
  <si>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</si>
  <si>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</si>
  <si>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</si>
  <si>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</si>
  <si>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</si>
  <si>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</si>
  <si>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</si>
  <si>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</si>
  <si>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</si>
  <si>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</si>
  <si>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</si>
  <si>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</si>
  <si>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</si>
  <si>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</si>
  <si>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</si>
  <si>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</si>
  <si>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</si>
  <si>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</si>
  <si>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</si>
  <si>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</si>
  <si>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</si>
  <si>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</si>
  <si>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</si>
  <si>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</si>
  <si>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</si>
  <si>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</si>
  <si>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</si>
  <si>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</si>
  <si>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</si>
  <si>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</si>
  <si>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</si>
  <si>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</si>
  <si>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</si>
  <si>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</si>
  <si>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</si>
  <si>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</si>
  <si>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</si>
  <si>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</si>
  <si>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</si>
  <si>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</si>
  <si>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</si>
  <si>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</si>
  <si>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</si>
  <si>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</si>
  <si>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</si>
  <si>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</si>
  <si>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</si>
  <si>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</si>
  <si>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</si>
  <si>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</si>
  <si>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</si>
  <si>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</si>
  <si>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</si>
  <si>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</si>
  <si>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</si>
  <si>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</si>
  <si>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</si>
  <si>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</si>
  <si>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</si>
  <si>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</si>
  <si>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</si>
  <si>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</si>
  <si>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</si>
  <si>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</si>
  <si>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</si>
  <si>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</si>
  <si>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</si>
  <si>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</si>
  <si>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</si>
  <si>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</si>
  <si>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</si>
  <si>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</si>
  <si>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</si>
  <si>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</si>
  <si>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</si>
  <si>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</si>
  <si>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</si>
  <si>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</si>
  <si>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</si>
  <si>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</si>
  <si>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</si>
  <si>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</si>
  <si>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</si>
  <si>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</si>
  <si>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</si>
  <si>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</si>
  <si>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</si>
  <si>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</si>
  <si>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</si>
  <si>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</si>
  <si>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</si>
  <si>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</si>
  <si>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</si>
  <si>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</si>
  <si>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</si>
  <si>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</si>
  <si>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</si>
  <si>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</si>
  <si>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</si>
  <si>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</si>
  <si>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</si>
  <si>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</si>
  <si>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</si>
  <si>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</si>
  <si>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</si>
  <si>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</si>
  <si>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</si>
  <si>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</si>
  <si>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</si>
  <si>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</si>
  <si>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</si>
  <si>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</si>
  <si>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</si>
  <si>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</si>
  <si>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</si>
  <si>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</si>
  <si>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</si>
  <si>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</si>
  <si>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</si>
  <si>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</si>
  <si>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</si>
  <si>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</si>
  <si>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</si>
  <si>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</si>
  <si>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</si>
  <si>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</si>
  <si>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</si>
  <si>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</si>
  <si>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</si>
  <si>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</si>
  <si>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</si>
  <si>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</si>
  <si>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</si>
  <si>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</si>
  <si>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</si>
  <si>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</si>
  <si>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</si>
  <si>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</si>
  <si>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</si>
  <si>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</si>
  <si>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</si>
  <si>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</si>
  <si>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</si>
  <si>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</si>
  <si>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</si>
  <si>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</si>
  <si>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</si>
  <si>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</si>
  <si>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</si>
  <si>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</si>
  <si>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</si>
  <si>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</si>
  <si>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</si>
  <si>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</si>
  <si>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</si>
  <si>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</si>
  <si>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</si>
  <si>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</si>
  <si>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</si>
  <si>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</si>
  <si>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</si>
  <si>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</si>
  <si>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</si>
  <si>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</si>
  <si>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</si>
  <si>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</si>
  <si>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</si>
  <si>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</si>
  <si>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</si>
  <si>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</si>
  <si>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</si>
  <si>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</si>
  <si>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</si>
  <si>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</si>
  <si>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</si>
  <si>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</si>
  <si>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</si>
  <si>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</si>
  <si>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</si>
  <si>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</si>
  <si>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</si>
  <si>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</si>
  <si>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</si>
  <si>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</si>
  <si>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</si>
  <si>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</si>
  <si>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</si>
  <si>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</si>
  <si>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</si>
  <si>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</si>
  <si>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</si>
  <si>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</si>
  <si>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</si>
  <si>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</si>
  <si>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</si>
  <si>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</si>
  <si>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</si>
  <si>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</si>
  <si>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</si>
  <si>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</si>
  <si>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</si>
  <si>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</si>
  <si>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</si>
  <si>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</si>
  <si>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</si>
  <si>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</si>
  <si>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</si>
  <si>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</si>
  <si>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</si>
  <si>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</si>
  <si>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</si>
  <si>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</si>
  <si>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</si>
  <si>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</si>
  <si>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</si>
  <si>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</si>
  <si>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</si>
  <si>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</si>
  <si>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</si>
  <si>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</si>
  <si>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</si>
  <si>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</si>
  <si>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</si>
  <si>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</si>
  <si>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</si>
  <si>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</si>
  <si>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</si>
  <si>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</si>
  <si>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</si>
  <si>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</si>
  <si>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</si>
  <si>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</si>
  <si>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</si>
  <si>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</si>
  <si>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</si>
  <si>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</si>
  <si>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</si>
  <si>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</si>
  <si>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</si>
  <si>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</si>
  <si>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</si>
  <si>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</si>
  <si>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</si>
  <si>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</si>
  <si>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</si>
  <si>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</si>
  <si>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</si>
  <si>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</si>
  <si>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</si>
  <si>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</si>
  <si>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</si>
  <si>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</si>
  <si>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</si>
  <si>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</si>
  <si>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</si>
  <si>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</si>
  <si>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</si>
  <si>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</si>
  <si>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</si>
  <si>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</si>
  <si>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</si>
  <si>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</si>
  <si>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</si>
  <si>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</si>
  <si>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</si>
  <si>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</si>
  <si>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</si>
  <si>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</si>
  <si>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</si>
  <si>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</si>
  <si>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</si>
  <si>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</si>
  <si>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</si>
  <si>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</si>
  <si>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</si>
  <si>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</si>
  <si>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</si>
  <si>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</si>
  <si>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</si>
  <si>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</si>
  <si>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</si>
  <si>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</si>
  <si>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</si>
  <si>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</si>
  <si>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</si>
  <si>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</si>
  <si>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</si>
  <si>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</si>
  <si>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</si>
  <si>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</si>
  <si>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</si>
  <si>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</si>
  <si>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</si>
  <si>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</si>
  <si>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</si>
  <si>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</si>
  <si>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</si>
  <si>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</si>
  <si>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</si>
  <si>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</si>
  <si>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</si>
  <si>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</si>
  <si>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</si>
  <si>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</si>
  <si>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</si>
  <si>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</si>
  <si>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</si>
  <si>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</si>
  <si>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</si>
  <si>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</si>
  <si>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</si>
  <si>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</si>
  <si>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</si>
  <si>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</si>
  <si>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</si>
  <si>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</si>
  <si>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</si>
  <si>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</si>
  <si>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</si>
  <si>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</si>
  <si>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</si>
  <si>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</si>
  <si>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</si>
  <si>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</si>
  <si>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</si>
  <si>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</si>
  <si>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</si>
  <si>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</si>
  <si>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</si>
  <si>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</si>
  <si>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</si>
  <si>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</si>
  <si>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</si>
  <si>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</si>
  <si>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</si>
  <si>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</si>
  <si>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</si>
  <si>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</si>
  <si>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</si>
  <si>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</si>
  <si>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</si>
  <si>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</si>
  <si>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</si>
  <si>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</si>
  <si>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</si>
  <si>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</si>
  <si>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</si>
  <si>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</si>
  <si>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</si>
  <si>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</si>
  <si>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</si>
  <si>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</si>
  <si>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</si>
  <si>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</si>
  <si>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</si>
  <si>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</si>
  <si>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</si>
  <si>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</si>
  <si>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</si>
  <si>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</si>
  <si>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</si>
  <si>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</si>
  <si>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</si>
  <si>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</si>
  <si>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</si>
  <si>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</si>
  <si>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</si>
  <si>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</si>
  <si>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</si>
  <si>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</si>
  <si>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</si>
  <si>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</si>
  <si>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</si>
  <si>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</si>
  <si>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</si>
  <si>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</si>
  <si>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</si>
  <si>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</si>
  <si>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</si>
  <si>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</si>
  <si>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</si>
  <si>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</si>
  <si>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</si>
  <si>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</si>
  <si>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</si>
  <si>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</si>
  <si>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</si>
  <si>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</si>
  <si>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</si>
  <si>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</si>
  <si>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</si>
  <si>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</si>
  <si>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</si>
  <si>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</si>
  <si>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</si>
  <si>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</si>
  <si>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</si>
  <si>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</si>
  <si>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</si>
  <si>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</si>
  <si>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</si>
  <si>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</si>
  <si>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</si>
  <si>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</si>
  <si>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</si>
  <si>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</si>
  <si>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</si>
  <si>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</si>
  <si>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</si>
  <si>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</si>
  <si>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</si>
  <si>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</si>
  <si>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</si>
  <si>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</si>
  <si>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</si>
  <si>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</si>
  <si>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</si>
  <si>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</si>
  <si>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</si>
  <si>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</si>
  <si>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</si>
  <si>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</si>
  <si>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</si>
  <si>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</si>
  <si>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</si>
  <si>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</si>
  <si>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</si>
  <si>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</si>
  <si>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</si>
  <si>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</si>
  <si>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</si>
  <si>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</si>
  <si>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</si>
  <si>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</si>
  <si>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</si>
  <si>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</si>
  <si>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</si>
  <si>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</si>
  <si>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</si>
  <si>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</si>
  <si>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</si>
  <si>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</si>
  <si>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</si>
  <si>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</si>
  <si>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</si>
  <si>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</si>
  <si>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</si>
  <si>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</si>
  <si>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</si>
  <si>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</si>
  <si>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</si>
  <si>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</si>
  <si>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</si>
  <si>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</si>
  <si>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</si>
  <si>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</si>
  <si>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</si>
  <si>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</si>
  <si>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</si>
  <si>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</si>
  <si>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</si>
  <si>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</si>
  <si>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</si>
  <si>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</si>
  <si>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</si>
  <si>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</si>
  <si>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</si>
  <si>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</si>
  <si>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</si>
  <si>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</si>
  <si>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</si>
  <si>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</si>
  <si>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</si>
  <si>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</si>
  <si>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</si>
  <si>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</si>
  <si>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</si>
  <si>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</si>
  <si>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</si>
  <si>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</si>
  <si>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</si>
  <si>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</si>
  <si>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</si>
  <si>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</si>
  <si>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</si>
  <si>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</si>
  <si>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</si>
  <si>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</si>
  <si>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</si>
  <si>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</si>
  <si>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</si>
  <si>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</si>
  <si>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</si>
  <si>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</si>
  <si>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</si>
  <si>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</si>
  <si>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</si>
  <si>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</si>
  <si>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</si>
  <si>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</si>
  <si>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</si>
  <si>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</si>
  <si>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</si>
  <si>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</si>
  <si>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</si>
  <si>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</si>
  <si>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</si>
  <si>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</si>
  <si>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</si>
  <si>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</si>
  <si>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</si>
  <si>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</si>
  <si>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</si>
  <si>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</si>
  <si>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</si>
  <si>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</si>
  <si>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</si>
  <si>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</si>
  <si>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</si>
  <si>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</si>
  <si>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</si>
  <si>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</si>
  <si>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</si>
  <si>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</si>
  <si>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</si>
  <si>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</si>
  <si>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</si>
  <si>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</si>
  <si>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</si>
  <si>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</si>
  <si>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</si>
  <si>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</si>
  <si>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</si>
  <si>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</si>
  <si>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</si>
  <si>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</si>
  <si>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</si>
  <si>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</si>
  <si>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</si>
  <si>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</si>
  <si>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</si>
  <si>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</si>
  <si>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</si>
  <si>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</si>
  <si>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</si>
  <si>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</si>
  <si>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</si>
  <si>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</si>
  <si>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</si>
  <si>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</si>
  <si>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</si>
  <si>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</si>
  <si>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</si>
  <si>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</si>
  <si>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</si>
  <si>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</si>
  <si>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</si>
  <si>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</si>
  <si>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</si>
  <si>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</si>
  <si>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</si>
  <si>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</si>
  <si>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</si>
  <si>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</si>
  <si>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</si>
  <si>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</si>
  <si>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</si>
  <si>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</si>
  <si>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</si>
  <si>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</si>
  <si>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</si>
  <si>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</si>
  <si>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</si>
  <si>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</si>
  <si>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</si>
  <si>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</si>
  <si>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</si>
  <si>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</si>
  <si>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</si>
  <si>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</si>
  <si>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</si>
  <si>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</si>
  <si>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</si>
  <si>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</si>
  <si>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</si>
  <si>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</si>
  <si>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</si>
  <si>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</si>
  <si>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</si>
  <si>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</si>
  <si>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</si>
  <si>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</si>
  <si>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</si>
  <si>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</si>
  <si>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</si>
  <si>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</si>
  <si>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</si>
  <si>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</si>
  <si>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</si>
  <si>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</si>
  <si>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</si>
  <si>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</si>
  <si>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</si>
  <si>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</si>
  <si>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</si>
  <si>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</si>
  <si>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</si>
  <si>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</si>
  <si>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</si>
  <si>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</si>
  <si>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</si>
  <si>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</si>
  <si>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</si>
  <si>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</si>
  <si>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</si>
  <si>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</si>
  <si>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</si>
  <si>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</si>
  <si>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</si>
  <si>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</si>
  <si>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</si>
  <si>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</si>
  <si>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</si>
  <si>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</si>
  <si>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</si>
  <si>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</si>
  <si>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</si>
  <si>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</si>
  <si>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</si>
  <si>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</si>
  <si>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</si>
  <si>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</si>
  <si>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</si>
  <si>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</si>
  <si>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</si>
  <si>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</si>
  <si>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</si>
  <si>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</si>
  <si>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</si>
  <si>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</si>
  <si>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</si>
  <si>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</si>
  <si>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</si>
  <si>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</si>
  <si>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</si>
  <si>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</si>
  <si>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</si>
  <si>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</si>
  <si>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</si>
  <si>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</si>
  <si>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</si>
  <si>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</si>
  <si>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</si>
  <si>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</si>
  <si>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</si>
  <si>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</si>
  <si>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</si>
  <si>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</si>
  <si>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</si>
  <si>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</si>
  <si>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</si>
  <si>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</si>
  <si>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</si>
  <si>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</si>
  <si>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</si>
  <si>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</si>
  <si>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</si>
  <si>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</si>
  <si>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</si>
  <si>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</si>
  <si>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</si>
  <si>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</si>
  <si>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</si>
  <si>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</si>
  <si>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</si>
  <si>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</si>
  <si>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</si>
  <si>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</si>
  <si>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</si>
  <si>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</si>
  <si>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</si>
  <si>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</si>
  <si>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</si>
  <si>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</si>
  <si>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</si>
  <si>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</si>
  <si>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</si>
  <si>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</si>
  <si>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</si>
  <si>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</si>
  <si>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</si>
  <si>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</si>
  <si>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</si>
  <si>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</si>
  <si>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</si>
  <si>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</si>
  <si>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</si>
  <si>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</si>
  <si>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</si>
  <si>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</si>
  <si>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</si>
  <si>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</si>
  <si>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</si>
  <si>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</si>
  <si>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</si>
  <si>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</si>
  <si>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</si>
  <si>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</si>
  <si>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</si>
  <si>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</si>
  <si>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</si>
  <si>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</si>
  <si>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</si>
  <si>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</si>
  <si>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</si>
  <si>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</si>
  <si>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</si>
  <si>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</si>
  <si>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</si>
  <si>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</si>
  <si>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</si>
  <si>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</si>
  <si>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</si>
  <si>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</si>
  <si>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</si>
  <si>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</si>
  <si>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</si>
  <si>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</si>
  <si>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</si>
  <si>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</si>
  <si>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</si>
  <si>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</si>
  <si>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</si>
  <si>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</si>
  <si>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</si>
  <si>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</si>
  <si>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</si>
  <si>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</si>
  <si>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</si>
  <si>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</si>
  <si>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</si>
  <si>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</si>
  <si>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</si>
  <si>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</si>
  <si>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</si>
  <si>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</si>
  <si>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</si>
  <si>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</si>
  <si>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</si>
  <si>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</si>
  <si>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</si>
  <si>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</si>
  <si>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</si>
  <si>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</si>
  <si>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</si>
  <si>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</si>
  <si>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</si>
  <si>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</si>
  <si>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</si>
  <si>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</si>
  <si>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</si>
  <si>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</si>
  <si>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</si>
  <si>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</si>
  <si>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</si>
  <si>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</si>
  <si>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</si>
  <si>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</si>
  <si>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</si>
  <si>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</si>
  <si>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</si>
  <si>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</si>
  <si>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</si>
  <si>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</si>
  <si>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</si>
  <si>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</si>
  <si>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</si>
  <si>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</si>
  <si>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</si>
  <si>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</si>
  <si>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</si>
  <si>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</si>
  <si>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</si>
  <si>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</si>
  <si>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</si>
  <si>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</si>
  <si>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</si>
  <si>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</si>
  <si>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</si>
  <si>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</si>
  <si>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</si>
  <si>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</si>
  <si>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</si>
  <si>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</si>
  <si>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</si>
  <si>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</si>
  <si>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</si>
  <si>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</si>
  <si>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</si>
  <si>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</si>
  <si>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</si>
  <si>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</si>
  <si>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</si>
  <si>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</si>
  <si>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</si>
  <si>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</si>
  <si>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</si>
  <si>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</si>
  <si>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</si>
  <si>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</si>
  <si>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</si>
  <si>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</si>
  <si>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</si>
  <si>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</si>
  <si>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</si>
  <si>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</si>
  <si>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</si>
  <si>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</si>
  <si>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</si>
  <si>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</si>
  <si>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</si>
  <si>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</si>
  <si>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</si>
  <si>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</si>
  <si>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</si>
  <si>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</si>
  <si>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</si>
  <si>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</si>
  <si>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</si>
  <si>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</si>
  <si>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</si>
  <si>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</si>
  <si>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</si>
  <si>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</si>
  <si>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</si>
  <si>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</si>
  <si>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</si>
  <si>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</si>
  <si>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</si>
  <si>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</si>
  <si>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</si>
  <si>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</si>
  <si>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</si>
  <si>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</si>
  <si>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</si>
  <si>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</si>
  <si>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</si>
  <si>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</si>
  <si>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</si>
  <si>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</si>
  <si>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</si>
  <si>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</si>
  <si>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</si>
  <si>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</si>
  <si>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</si>
  <si>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</si>
  <si>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</si>
  <si>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</si>
  <si>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</si>
  <si>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</si>
  <si>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</si>
  <si>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</si>
  <si>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</si>
  <si>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</si>
  <si>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</si>
  <si>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</si>
  <si>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</si>
  <si>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</si>
  <si>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</si>
  <si>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</si>
  <si>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</si>
  <si>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</si>
  <si>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</si>
  <si>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</si>
  <si>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</si>
  <si>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</si>
  <si>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</si>
  <si>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</si>
  <si>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</si>
  <si>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</si>
  <si>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</si>
  <si>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</si>
  <si>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</si>
  <si>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</si>
  <si>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</si>
  <si>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</si>
  <si>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</si>
  <si>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</si>
  <si>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</si>
  <si>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</si>
  <si>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</si>
  <si>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</si>
  <si>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</si>
  <si>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</si>
  <si>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</si>
  <si>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</si>
  <si>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</si>
  <si>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</si>
  <si>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</si>
  <si>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</si>
  <si>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</si>
  <si>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</si>
  <si>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</si>
  <si>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</si>
  <si>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</si>
  <si>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</si>
  <si>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</si>
  <si>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</si>
  <si>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</si>
  <si>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</si>
  <si>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</si>
  <si>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</si>
  <si>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</si>
  <si>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</si>
  <si>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</si>
  <si>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</si>
  <si>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</si>
  <si>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</si>
  <si>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</si>
  <si>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</si>
  <si>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</si>
  <si>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</si>
  <si>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</si>
  <si>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</si>
  <si>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</si>
  <si>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</si>
  <si>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</si>
  <si>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</si>
  <si>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</si>
  <si>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</si>
  <si>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</si>
  <si>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</si>
  <si>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</si>
  <si>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</si>
  <si>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</si>
  <si>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</si>
  <si>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</si>
  <si>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</si>
  <si>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</si>
  <si>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</si>
  <si>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</si>
  <si>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</si>
  <si>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</si>
  <si>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</si>
  <si>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</si>
  <si>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</si>
  <si>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</si>
  <si>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</si>
  <si>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</si>
  <si>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</si>
  <si>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</si>
  <si>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</si>
  <si>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</si>
  <si>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</si>
  <si>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</si>
  <si>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</si>
  <si>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</si>
  <si>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</si>
  <si>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</si>
  <si>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</si>
  <si>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</si>
  <si>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</si>
  <si>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</si>
  <si>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</si>
  <si>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</si>
  <si>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</si>
  <si>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</si>
  <si>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</si>
  <si>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</si>
  <si>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</si>
  <si>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</si>
  <si>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</si>
  <si>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</si>
  <si>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</si>
  <si>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</si>
  <si>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</si>
  <si>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</si>
  <si>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</si>
  <si>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</si>
  <si>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</si>
  <si>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</si>
  <si>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</si>
  <si>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</si>
  <si>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</si>
  <si>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</si>
  <si>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</si>
  <si>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</si>
  <si>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</si>
  <si>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</si>
  <si>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</si>
  <si>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</si>
  <si>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</si>
  <si>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</si>
  <si>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</si>
  <si>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</si>
  <si>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</si>
  <si>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</si>
  <si>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</si>
  <si>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</si>
  <si>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</si>
  <si>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</si>
  <si>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</si>
  <si>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</si>
  <si>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</si>
  <si>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</si>
  <si>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</si>
  <si>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</si>
  <si>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</si>
  <si>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</si>
  <si>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</si>
  <si>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</si>
  <si>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</si>
  <si>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</si>
  <si>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</si>
  <si>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</si>
  <si>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</si>
  <si>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</si>
  <si>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</si>
  <si>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</si>
  <si>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</si>
  <si>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</si>
  <si>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</si>
  <si>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</si>
  <si>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</si>
  <si>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</si>
  <si>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</si>
  <si>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</si>
  <si>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</si>
  <si>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</si>
  <si>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</si>
  <si>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</si>
  <si>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</si>
  <si>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</si>
  <si>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</si>
  <si>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</si>
  <si>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</si>
  <si>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</si>
  <si>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</si>
  <si>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</si>
  <si>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</si>
  <si>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</si>
  <si>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</si>
  <si>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</si>
  <si>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</si>
  <si>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</si>
  <si>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</si>
  <si>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</si>
  <si>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</si>
  <si>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</si>
  <si>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</si>
  <si>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</si>
  <si>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</si>
  <si>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</si>
  <si>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</si>
  <si>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</si>
  <si>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</si>
  <si>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</si>
  <si>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</si>
  <si>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</si>
  <si>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</si>
  <si>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</si>
  <si>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</si>
  <si>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</si>
  <si>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</si>
  <si>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</si>
  <si>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</si>
  <si>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</si>
  <si>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</si>
  <si>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</si>
  <si>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</si>
  <si>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</si>
  <si>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</si>
  <si>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</si>
  <si>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</si>
  <si>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</si>
  <si>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</si>
  <si>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</si>
  <si>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</si>
  <si>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</si>
  <si>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</si>
  <si>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</si>
  <si>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</si>
  <si>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</si>
  <si>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</si>
  <si>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</si>
  <si>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</si>
  <si>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</si>
  <si>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</si>
  <si>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</si>
  <si>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</si>
  <si>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</si>
  <si>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</si>
  <si>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</si>
  <si>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</si>
  <si>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</si>
  <si>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</si>
  <si>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</si>
  <si>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</si>
  <si>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</si>
  <si>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</si>
  <si>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</si>
  <si>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</si>
  <si>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</si>
  <si>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</si>
  <si>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</si>
  <si>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</si>
  <si>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</si>
  <si>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</si>
  <si>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</si>
  <si>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</si>
  <si>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</si>
  <si>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</si>
  <si>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</si>
  <si>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</si>
  <si>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</si>
  <si>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</si>
  <si>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</si>
  <si>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</si>
  <si>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</si>
  <si>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</si>
  <si>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</si>
  <si>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</si>
  <si>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</si>
  <si>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</si>
  <si>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</si>
  <si>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</si>
  <si>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</si>
  <si>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</si>
  <si>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</si>
  <si>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</si>
  <si>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</si>
  <si>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</si>
  <si>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</si>
  <si>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</si>
  <si>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</si>
  <si>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</si>
  <si>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</si>
  <si>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</si>
  <si>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</si>
  <si>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</si>
  <si>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</si>
  <si>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</si>
  <si>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</si>
  <si>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</si>
  <si>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</si>
  <si>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</si>
  <si>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</si>
  <si>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</si>
  <si>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</si>
  <si>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</si>
  <si>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</si>
  <si>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</si>
  <si>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</si>
  <si>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</si>
  <si>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</si>
  <si>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</si>
  <si>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</si>
  <si>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</si>
  <si>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</si>
  <si>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</si>
  <si>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</si>
  <si>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</si>
  <si>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</si>
  <si>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</si>
  <si>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</si>
  <si>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</si>
  <si>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</si>
  <si>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</si>
  <si>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</si>
  <si>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</si>
  <si>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</si>
  <si>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</si>
  <si>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</si>
  <si>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</si>
  <si>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</si>
  <si>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</si>
  <si>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</si>
  <si>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</si>
  <si>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</si>
  <si>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</si>
  <si>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</si>
  <si>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</si>
  <si>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</si>
  <si>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</si>
  <si>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</si>
  <si>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</si>
  <si>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</si>
  <si>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</si>
  <si>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</si>
  <si>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</si>
  <si>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</si>
  <si>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</si>
  <si>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</si>
  <si>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</si>
  <si>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</si>
  <si>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</si>
  <si>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</si>
  <si>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</si>
  <si>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</si>
  <si>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</si>
  <si>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</si>
  <si>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</si>
  <si>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</si>
  <si>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</si>
  <si>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</si>
  <si>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</si>
  <si>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</si>
  <si>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</si>
  <si>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</si>
  <si>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</si>
  <si>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</si>
  <si>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</si>
  <si>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</si>
  <si>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</si>
  <si>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</si>
  <si>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</si>
  <si>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</si>
  <si>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</si>
  <si>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</si>
  <si>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</si>
  <si>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</si>
  <si>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</si>
  <si>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</si>
  <si>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</si>
  <si>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</si>
  <si>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</si>
  <si>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</si>
  <si>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</si>
  <si>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</si>
  <si>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</si>
  <si>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</si>
  <si>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</si>
  <si>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</si>
  <si>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</si>
  <si>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</si>
  <si>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</si>
  <si>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</si>
  <si>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</si>
  <si>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</si>
  <si>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</si>
  <si>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</si>
  <si>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</si>
  <si>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</si>
  <si>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</si>
  <si>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</si>
  <si>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</si>
  <si>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</si>
  <si>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</si>
  <si>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</si>
  <si>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</si>
  <si>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</si>
  <si>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</si>
  <si>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</si>
  <si>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</si>
  <si>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</si>
  <si>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</si>
  <si>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</si>
  <si>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</si>
  <si>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</si>
  <si>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</si>
  <si>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</si>
  <si>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</si>
  <si>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</si>
  <si>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</si>
  <si>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</si>
  <si>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</si>
  <si>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</si>
  <si>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</si>
  <si>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</si>
  <si>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</si>
  <si>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</si>
  <si>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</si>
  <si>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</si>
  <si>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</si>
  <si>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</si>
  <si>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</si>
  <si>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</si>
  <si>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</si>
  <si>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</si>
  <si>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</si>
  <si>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</si>
  <si>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</si>
  <si>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</si>
  <si>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</si>
  <si>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</si>
  <si>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</si>
  <si>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</si>
  <si>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</si>
  <si>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</si>
  <si>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</si>
  <si>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</si>
  <si>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</si>
  <si>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</si>
  <si>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</si>
  <si>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</si>
  <si>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</si>
  <si>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</si>
  <si>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</si>
  <si>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</si>
  <si>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</si>
  <si>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</si>
  <si>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</si>
  <si>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</si>
  <si>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</si>
  <si>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</si>
  <si>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</si>
  <si>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</si>
  <si>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</si>
  <si>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</si>
  <si>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</si>
  <si>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</si>
  <si>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</si>
  <si>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</si>
  <si>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</si>
  <si>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</si>
  <si>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</si>
  <si>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</si>
  <si>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</si>
  <si>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</si>
  <si>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</si>
  <si>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</si>
  <si>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</si>
  <si>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</si>
  <si>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</si>
  <si>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</si>
  <si>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</si>
  <si>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</si>
  <si>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</si>
  <si>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</si>
  <si>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</si>
  <si>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</si>
  <si>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</si>
  <si>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</si>
  <si>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</si>
  <si>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</si>
  <si>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</si>
  <si>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</si>
  <si>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</si>
  <si>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</si>
  <si>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</si>
  <si>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</si>
  <si>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</si>
  <si>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</si>
  <si>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</si>
  <si>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</si>
  <si>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</si>
  <si>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</si>
  <si>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</si>
  <si>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</si>
  <si>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</si>
  <si>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</si>
  <si>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</si>
  <si>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</si>
  <si>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</si>
  <si>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</si>
  <si>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</si>
  <si>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</si>
  <si>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</si>
  <si>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</si>
  <si>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</si>
  <si>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</si>
  <si>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</si>
  <si>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</si>
  <si>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</si>
  <si>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</si>
  <si>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</si>
  <si>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</si>
  <si>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</si>
  <si>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</si>
  <si>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</si>
  <si>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</si>
  <si>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</si>
  <si>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</si>
  <si>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</si>
  <si>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</si>
  <si>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</si>
  <si>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</si>
  <si>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</si>
  <si>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</si>
  <si>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</si>
  <si>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</si>
  <si>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</si>
  <si>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</si>
  <si>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</si>
  <si>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</si>
  <si>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</si>
  <si>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</si>
  <si>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</si>
  <si>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</si>
  <si>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</si>
  <si>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</si>
  <si>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</si>
  <si>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</si>
  <si>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</si>
  <si>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</si>
  <si>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</si>
  <si>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</si>
  <si>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</si>
  <si>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</si>
  <si>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</si>
  <si>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</si>
  <si>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</si>
  <si>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</si>
  <si>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</si>
  <si>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</si>
  <si>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</si>
  <si>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</si>
  <si>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</si>
  <si>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</si>
  <si>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</si>
  <si>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</si>
  <si>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</si>
  <si>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</si>
  <si>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</si>
  <si>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</si>
  <si>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</si>
  <si>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</si>
  <si>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</si>
  <si>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</si>
  <si>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</si>
  <si>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</si>
  <si>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</si>
  <si>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</si>
  <si>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</si>
  <si>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</si>
  <si>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</si>
  <si>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</si>
  <si>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</si>
  <si>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</si>
  <si>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</si>
  <si>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</si>
  <si>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</si>
  <si>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</si>
  <si>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</si>
  <si>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</si>
  <si>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</si>
  <si>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</si>
  <si>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</si>
  <si>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</si>
  <si>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</si>
  <si>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</si>
  <si>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</si>
  <si>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</si>
  <si>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</si>
  <si>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</si>
  <si>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</si>
  <si>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</si>
  <si>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</si>
  <si>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</si>
  <si>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</si>
  <si>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</si>
  <si>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</si>
  <si>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</si>
  <si>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</si>
  <si>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</si>
  <si>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</si>
  <si>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</si>
  <si>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</si>
  <si>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</si>
  <si>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</si>
  <si>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</si>
  <si>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</si>
  <si>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</si>
  <si>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</si>
  <si>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</si>
  <si>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</si>
  <si>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</si>
  <si>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</si>
  <si>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</si>
  <si>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</si>
  <si>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</si>
  <si>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</si>
  <si>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</si>
  <si>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</si>
  <si>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</si>
  <si>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</si>
  <si>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</si>
  <si>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</si>
  <si>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</si>
  <si>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</si>
  <si>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</si>
  <si>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</si>
  <si>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</si>
  <si>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</si>
  <si>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</si>
  <si>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</si>
  <si>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</si>
  <si>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</si>
  <si>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</si>
  <si>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</si>
  <si>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</si>
  <si>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</si>
  <si>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</si>
  <si>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</si>
  <si>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</si>
  <si>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</si>
  <si>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</si>
  <si>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</si>
  <si>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</si>
  <si>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</si>
  <si>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</si>
  <si>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</si>
  <si>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</si>
  <si>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</si>
  <si>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</si>
  <si>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</si>
  <si>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</si>
  <si>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</si>
  <si>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</si>
  <si>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</si>
  <si>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</si>
  <si>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</si>
  <si>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</si>
  <si>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</si>
  <si>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</si>
  <si>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</si>
  <si>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</si>
  <si>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</si>
  <si>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</si>
  <si>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</si>
  <si>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</si>
  <si>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</si>
  <si>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</si>
  <si>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</si>
  <si>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</si>
  <si>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</si>
  <si>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</si>
  <si>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</si>
  <si>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</si>
  <si>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</si>
  <si>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</si>
  <si>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</si>
  <si>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</si>
  <si>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</si>
  <si>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</si>
  <si>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</si>
  <si>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</si>
  <si>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</si>
  <si>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</si>
  <si>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</si>
  <si>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</si>
  <si>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</si>
  <si>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</si>
  <si>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</si>
  <si>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</si>
  <si>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</si>
  <si>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</si>
  <si>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</si>
  <si>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</si>
  <si>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</si>
  <si>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</si>
  <si>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</si>
  <si>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</si>
  <si>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</si>
  <si>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</si>
  <si>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</si>
  <si>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</si>
  <si>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</si>
  <si>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</si>
  <si>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</si>
  <si>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</si>
  <si>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</si>
  <si>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</si>
  <si>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</si>
  <si>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</si>
  <si>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</si>
  <si>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</si>
  <si>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</si>
  <si>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</si>
  <si>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</si>
  <si>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</si>
  <si>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</si>
  <si>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</si>
  <si>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</si>
  <si>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</si>
  <si>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</si>
  <si>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</si>
  <si>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</si>
  <si>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</si>
  <si>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</si>
  <si>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</si>
  <si>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</si>
  <si>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</si>
  <si>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</si>
  <si>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</si>
  <si>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</si>
  <si>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</si>
  <si>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</si>
  <si>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</si>
  <si>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</si>
  <si>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</si>
  <si>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</si>
  <si>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</si>
  <si>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</si>
  <si>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</si>
  <si>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</si>
  <si>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</si>
  <si>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</si>
  <si>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</si>
  <si>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</si>
  <si>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</si>
  <si>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</si>
  <si>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</si>
  <si>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</si>
  <si>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</si>
  <si>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</si>
  <si>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</si>
  <si>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</si>
  <si>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</si>
  <si>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</si>
  <si>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</si>
  <si>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</si>
  <si>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</si>
  <si>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</si>
  <si>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</si>
  <si>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</si>
  <si>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</si>
  <si>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</si>
  <si>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</si>
  <si>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</si>
  <si>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</si>
  <si>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</si>
  <si>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</si>
  <si>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</si>
  <si>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</si>
  <si>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</si>
  <si>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</si>
  <si>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</si>
  <si>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</si>
  <si>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</si>
  <si>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</si>
  <si>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</si>
  <si>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</si>
  <si>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</si>
  <si>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</si>
  <si>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</si>
  <si>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</si>
  <si>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</si>
  <si>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</si>
  <si>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</si>
  <si>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</si>
  <si>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</si>
  <si>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</si>
  <si>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</si>
  <si>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</si>
  <si>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</si>
  <si>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</si>
  <si>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</si>
  <si>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</si>
  <si>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</si>
  <si>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</si>
  <si>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</si>
  <si>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</si>
  <si>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</si>
  <si>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</si>
  <si>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</si>
  <si>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</si>
  <si>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</si>
  <si>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</si>
  <si>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</si>
  <si>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</si>
  <si>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</si>
  <si>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</si>
  <si>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</si>
  <si>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</si>
  <si>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</si>
  <si>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</si>
  <si>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</si>
  <si>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</si>
  <si>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</si>
  <si>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</si>
  <si>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</si>
  <si>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</si>
  <si>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</si>
  <si>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</si>
  <si>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</si>
  <si>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</si>
  <si>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</si>
  <si>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</si>
  <si>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</si>
  <si>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</si>
  <si>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</si>
  <si>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</si>
  <si>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</si>
  <si>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</si>
  <si>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</si>
  <si>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</si>
  <si>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</si>
  <si>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</si>
  <si>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</si>
  <si>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</si>
  <si>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</si>
  <si>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</si>
  <si>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</si>
  <si>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</si>
  <si>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</si>
  <si>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</si>
  <si>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</si>
  <si>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</si>
  <si>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</si>
  <si>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</si>
  <si>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</si>
  <si>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</si>
  <si>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</si>
  <si>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</si>
  <si>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</si>
  <si>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</si>
  <si>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</si>
  <si>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</si>
  <si>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</si>
  <si>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</si>
  <si>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</si>
  <si>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</si>
  <si>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</si>
  <si>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</si>
  <si>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</si>
  <si>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</si>
  <si>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</si>
  <si>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</si>
  <si>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</si>
  <si>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</si>
  <si>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</si>
  <si>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</si>
  <si>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</si>
  <si>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</si>
  <si>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</si>
  <si>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</si>
  <si>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</si>
  <si>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</si>
  <si>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</si>
  <si>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</si>
  <si>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</si>
  <si>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</si>
  <si>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</si>
  <si>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</si>
  <si>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</si>
  <si>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</si>
  <si>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</si>
  <si>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</si>
  <si>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</si>
  <si>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</si>
  <si>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</si>
  <si>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</si>
  <si>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</si>
  <si>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</si>
  <si>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</si>
  <si>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</si>
  <si>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</si>
  <si>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</si>
  <si>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</si>
  <si>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</si>
  <si>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</si>
  <si>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</si>
  <si>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</si>
  <si>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</si>
  <si>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</si>
  <si>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</si>
  <si>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</si>
  <si>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</si>
  <si>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</si>
  <si>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</si>
  <si>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</si>
  <si>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</si>
  <si>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</si>
  <si>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</si>
  <si>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</si>
  <si>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</si>
  <si>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</si>
  <si>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</si>
  <si>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</si>
  <si>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</si>
  <si>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</si>
  <si>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</si>
  <si>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</si>
  <si>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</si>
  <si>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</si>
  <si>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</si>
  <si>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</si>
  <si>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</si>
  <si>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</si>
  <si>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</si>
  <si>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</si>
  <si>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</si>
  <si>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</si>
  <si>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</si>
  <si>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</si>
  <si>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</si>
  <si>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</si>
  <si>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</si>
  <si>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</si>
  <si>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</si>
  <si>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</si>
  <si>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</si>
  <si>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</si>
  <si>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</si>
  <si>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</si>
  <si>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</si>
  <si>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</si>
  <si>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</si>
  <si>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</si>
  <si>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</si>
  <si>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</si>
  <si>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</si>
  <si>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</si>
  <si>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</si>
  <si>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</si>
  <si>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</si>
  <si>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</si>
  <si>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</si>
  <si>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</si>
  <si>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</si>
  <si>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</si>
  <si>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</si>
  <si>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</si>
  <si>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</si>
  <si>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</si>
  <si>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</si>
  <si>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</si>
  <si>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</si>
  <si>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</si>
  <si>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</si>
  <si>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</si>
  <si>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</si>
  <si>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</si>
  <si>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</si>
  <si>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</si>
  <si>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</si>
  <si>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</si>
  <si>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</si>
  <si>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</si>
  <si>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</si>
  <si>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</si>
  <si>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</si>
  <si>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</si>
  <si>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</si>
  <si>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</si>
  <si>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</si>
  <si>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</si>
  <si>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</si>
  <si>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</si>
  <si>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</si>
  <si>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</si>
  <si>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</si>
  <si>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</si>
  <si>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</si>
  <si>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</si>
  <si>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</si>
  <si>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</si>
  <si>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</si>
  <si>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</si>
  <si>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</si>
  <si>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</si>
  <si>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</si>
  <si>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</si>
  <si>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</si>
  <si>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</si>
  <si>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</si>
  <si>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</si>
  <si>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</si>
  <si>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</si>
  <si>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</si>
  <si>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</si>
  <si>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</si>
  <si>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</si>
  <si>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</si>
  <si>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</si>
  <si>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</si>
  <si>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</si>
  <si>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</si>
  <si>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</si>
  <si>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</si>
  <si>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</si>
  <si>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</si>
  <si>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</si>
  <si>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</si>
  <si>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</si>
  <si>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</si>
  <si>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</si>
  <si>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</si>
  <si>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</si>
  <si>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</si>
  <si>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</si>
  <si>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</si>
  <si>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</si>
  <si>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</si>
  <si>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</si>
  <si>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</si>
  <si>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</si>
  <si>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</si>
  <si>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</si>
  <si>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</si>
  <si>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</si>
  <si>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</si>
  <si>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</si>
  <si>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</si>
  <si>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</si>
  <si>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</si>
  <si>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</si>
  <si>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</si>
  <si>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</si>
  <si>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</si>
  <si>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</si>
  <si>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</si>
  <si>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</si>
  <si>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</si>
  <si>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</si>
  <si>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</si>
  <si>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</si>
  <si>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</si>
  <si>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</si>
  <si>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</si>
  <si>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</si>
  <si>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</si>
  <si>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</si>
  <si>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</si>
  <si>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</si>
  <si>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</si>
  <si>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</si>
  <si>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</si>
  <si>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</si>
  <si>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</si>
  <si>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</si>
  <si>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</si>
  <si>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</si>
  <si>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</si>
  <si>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</si>
  <si>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</si>
  <si>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</si>
  <si>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</si>
  <si>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</si>
  <si>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</si>
  <si>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</si>
  <si>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</si>
  <si>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</si>
  <si>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</si>
  <si>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</si>
  <si>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</si>
  <si>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</si>
  <si>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</si>
  <si>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</si>
  <si>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</si>
  <si>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</si>
  <si>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</si>
  <si>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</si>
  <si>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</si>
  <si>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</si>
  <si>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</si>
  <si>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</si>
  <si>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</si>
  <si>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</si>
  <si>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</si>
  <si>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</si>
  <si>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</si>
  <si>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</si>
  <si>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</si>
  <si>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</si>
  <si>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</si>
  <si>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</si>
  <si>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</si>
  <si>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</si>
  <si>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</si>
  <si>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</si>
  <si>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</si>
  <si>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</si>
  <si>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</si>
  <si>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</si>
  <si>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</si>
  <si>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</si>
  <si>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</si>
  <si>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</si>
  <si>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</si>
  <si>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</si>
  <si>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</si>
  <si>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</si>
  <si>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</si>
  <si>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</si>
  <si>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</si>
  <si>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</si>
  <si>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</si>
  <si>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</si>
  <si>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</si>
  <si>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</si>
  <si>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</si>
  <si>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</si>
  <si>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</si>
  <si>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</si>
  <si>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</si>
  <si>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</si>
  <si>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</si>
  <si>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</si>
  <si>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</si>
  <si>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</si>
  <si>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</si>
  <si>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</si>
  <si>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</si>
  <si>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</si>
  <si>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</si>
  <si>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</si>
  <si>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</si>
  <si>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</si>
  <si>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</si>
  <si>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</si>
  <si>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</si>
  <si>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</si>
  <si>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</si>
  <si>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</si>
  <si>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</si>
  <si>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</si>
  <si>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</si>
  <si>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</si>
  <si>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</si>
  <si>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</si>
  <si>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</si>
  <si>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</si>
  <si>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</si>
  <si>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</si>
  <si>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</si>
  <si>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</si>
  <si>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</si>
  <si>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</si>
  <si>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</si>
  <si>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</si>
  <si>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</si>
  <si>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</si>
  <si>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</si>
  <si>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</si>
  <si>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</si>
  <si>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</si>
  <si>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</si>
  <si>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</si>
  <si>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</si>
  <si>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</si>
  <si>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</si>
  <si>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</si>
  <si>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</si>
  <si>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</si>
  <si>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</si>
  <si>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</si>
  <si>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</si>
  <si>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</si>
  <si>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</si>
  <si>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</si>
  <si>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</si>
  <si>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</si>
  <si>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</si>
  <si>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</si>
  <si>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</si>
  <si>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</si>
  <si>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</si>
  <si>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</si>
  <si>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</si>
  <si>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</si>
  <si>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</si>
  <si>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</si>
  <si>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</si>
  <si>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</si>
  <si>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</si>
  <si>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</si>
  <si>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</si>
  <si>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</si>
  <si>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</si>
  <si>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</si>
  <si>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</si>
  <si>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</si>
  <si>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</si>
  <si>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</si>
  <si>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</si>
  <si>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</si>
  <si>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</si>
  <si>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</si>
  <si>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</si>
  <si>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</si>
  <si>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</si>
  <si>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</si>
  <si>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</si>
  <si>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</si>
  <si>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</si>
  <si>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</si>
  <si>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</si>
  <si>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</si>
  <si>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</si>
  <si>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</si>
  <si>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</si>
  <si>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</si>
  <si>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</si>
  <si>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</si>
  <si>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</si>
  <si>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</si>
  <si>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</si>
  <si>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</si>
  <si>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</si>
  <si>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</si>
  <si>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</si>
  <si>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</si>
  <si>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</si>
  <si>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</si>
  <si>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</si>
  <si>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</si>
  <si>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</si>
  <si>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</si>
  <si>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</si>
  <si>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</si>
  <si>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</si>
  <si>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</si>
  <si>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</si>
  <si>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</si>
  <si>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</si>
  <si>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</si>
  <si>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</si>
  <si>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</si>
  <si>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</si>
  <si>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</si>
  <si>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</si>
  <si>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</si>
  <si>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</si>
  <si>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</si>
  <si>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</si>
  <si>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</si>
  <si>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</si>
  <si>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</si>
  <si>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</si>
  <si>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</si>
  <si>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</si>
  <si>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</si>
  <si>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</si>
  <si>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</si>
  <si>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</si>
  <si>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</si>
  <si>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</si>
  <si>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</si>
  <si>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</si>
  <si>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</si>
  <si>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</si>
  <si>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</si>
  <si>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</si>
  <si>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</si>
  <si>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</si>
  <si>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</si>
  <si>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</si>
  <si>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</si>
  <si>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</si>
  <si>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</si>
  <si>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</si>
  <si>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</si>
  <si>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</si>
  <si>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</si>
  <si>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</si>
  <si>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</si>
  <si>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</si>
  <si>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</si>
  <si>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</si>
  <si>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</si>
  <si>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</si>
  <si>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</si>
  <si>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</si>
  <si>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</si>
  <si>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</si>
  <si>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</si>
  <si>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</si>
  <si>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</si>
  <si>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</si>
  <si>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</si>
  <si>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</si>
  <si>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</si>
  <si>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</si>
  <si>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</si>
  <si>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</si>
  <si>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</si>
  <si>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</si>
  <si>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</si>
  <si>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</si>
  <si>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</si>
  <si>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</si>
  <si>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</si>
  <si>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</si>
  <si>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</si>
  <si>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</si>
  <si>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</si>
  <si>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</si>
  <si>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</si>
  <si>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</si>
  <si>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</si>
  <si>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</si>
  <si>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</si>
  <si>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</si>
  <si>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</si>
  <si>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</si>
  <si>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</si>
  <si>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</si>
  <si>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</si>
  <si>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</si>
  <si>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</si>
  <si>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</si>
  <si>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</si>
  <si>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</si>
  <si>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</si>
  <si>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</si>
  <si>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</si>
  <si>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</si>
  <si>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</si>
  <si>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</si>
  <si>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</si>
  <si>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</si>
  <si>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</si>
  <si>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</si>
  <si>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</si>
  <si>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</si>
  <si>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</si>
  <si>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</si>
  <si>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</si>
  <si>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</si>
  <si>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</si>
  <si>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</si>
  <si>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</si>
  <si>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</si>
  <si>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</si>
  <si>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</si>
  <si>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</si>
  <si>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</si>
  <si>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</si>
  <si>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</si>
  <si>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</si>
  <si>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</si>
  <si>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</si>
  <si>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</si>
  <si>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</si>
  <si>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</si>
  <si>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</si>
  <si>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</si>
  <si>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</si>
  <si>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</si>
  <si>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</si>
  <si>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</si>
  <si>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</si>
  <si>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</si>
  <si>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</si>
  <si>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</si>
  <si>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</si>
  <si>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</si>
  <si>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</si>
  <si>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</si>
  <si>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</si>
  <si>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</si>
  <si>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</si>
  <si>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</si>
  <si>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</si>
  <si>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</si>
  <si>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</si>
  <si>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</si>
  <si>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</si>
  <si>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</si>
  <si>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</si>
  <si>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</si>
  <si>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</si>
  <si>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</si>
  <si>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</si>
  <si>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</si>
  <si>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</si>
  <si>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</si>
  <si>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</si>
  <si>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</si>
  <si>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</si>
  <si>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</si>
  <si>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</si>
  <si>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</si>
  <si>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</si>
  <si>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</si>
  <si>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</si>
  <si>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</si>
  <si>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</si>
  <si>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</si>
  <si>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</si>
  <si>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</si>
  <si>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</si>
  <si>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</si>
  <si>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</si>
  <si>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</si>
  <si>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</si>
  <si>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</si>
  <si>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</si>
  <si>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</si>
  <si>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</si>
  <si>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</si>
  <si>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</si>
  <si>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</si>
  <si>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</si>
  <si>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</si>
  <si>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</si>
  <si>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</si>
  <si>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</si>
  <si>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</si>
  <si>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</si>
  <si>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</si>
  <si>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</si>
  <si>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</si>
  <si>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</si>
  <si>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</si>
  <si>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</si>
  <si>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</si>
  <si>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</si>
  <si>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</si>
  <si>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</si>
  <si>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</si>
  <si>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</si>
  <si>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</si>
  <si>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</si>
  <si>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</si>
  <si>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</si>
  <si>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</si>
  <si>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</si>
  <si>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</si>
  <si>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</si>
  <si>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</si>
  <si>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</si>
  <si>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</si>
  <si>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</si>
  <si>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</si>
  <si>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</si>
  <si>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</si>
  <si>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</si>
  <si>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</si>
  <si>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</si>
  <si>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</si>
  <si>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</si>
  <si>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</si>
  <si>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</si>
  <si>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</si>
  <si>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</si>
  <si>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</si>
  <si>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</si>
  <si>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</si>
  <si>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</si>
  <si>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</si>
  <si>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</si>
  <si>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</si>
  <si>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</si>
  <si>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</si>
  <si>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</si>
  <si>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</si>
  <si>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</si>
  <si>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</si>
  <si>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</si>
  <si>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</si>
  <si>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</si>
  <si>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</si>
  <si>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</si>
  <si>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</si>
  <si>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</si>
  <si>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</si>
  <si>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</si>
  <si>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</si>
  <si>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</si>
  <si>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</si>
  <si>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</si>
  <si>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</si>
  <si>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</si>
  <si>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</si>
  <si>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</si>
  <si>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</si>
  <si>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</si>
  <si>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</si>
  <si>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</si>
  <si>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</si>
  <si>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</si>
  <si>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</si>
  <si>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</si>
  <si>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</si>
  <si>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</si>
  <si>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</si>
  <si>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</si>
  <si>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</si>
  <si>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</si>
  <si>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</si>
  <si>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</si>
  <si>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</si>
  <si>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</si>
  <si>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</si>
  <si>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</si>
  <si>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</si>
  <si>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</si>
  <si>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</si>
  <si>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</si>
  <si>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</si>
  <si>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</si>
  <si>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</si>
  <si>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</si>
  <si>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</si>
  <si>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</si>
  <si>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</si>
  <si>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</si>
  <si>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</si>
  <si>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</si>
  <si>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</si>
  <si>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</si>
  <si>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</si>
  <si>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</si>
  <si>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</si>
  <si>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</si>
  <si>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</si>
  <si>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</si>
  <si>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</si>
  <si>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</si>
  <si>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</si>
  <si>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</si>
  <si>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</si>
  <si>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</si>
  <si>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</si>
  <si>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</si>
  <si>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</si>
  <si>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</si>
  <si>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</si>
  <si>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</si>
  <si>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</si>
  <si>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</si>
  <si>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</si>
  <si>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</si>
  <si>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</si>
  <si>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</si>
  <si>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</si>
  <si>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</si>
  <si>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</si>
  <si>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</si>
  <si>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</si>
  <si>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</si>
  <si>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</si>
  <si>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</si>
  <si>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</si>
  <si>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</si>
  <si>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</si>
  <si>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</si>
  <si>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</si>
  <si>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</si>
  <si>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</si>
  <si>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</si>
  <si>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</si>
  <si>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</si>
  <si>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</si>
  <si>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</si>
  <si>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</si>
  <si>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</si>
  <si>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</si>
  <si>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</si>
  <si>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</si>
  <si>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</si>
  <si>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</si>
  <si>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</si>
  <si>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</si>
  <si>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</si>
  <si>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</si>
  <si>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</si>
  <si>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</si>
  <si>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</si>
  <si>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</si>
  <si>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</si>
  <si>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</si>
  <si>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</si>
  <si>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</si>
  <si>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</si>
  <si>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</si>
  <si>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</si>
  <si>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</si>
  <si>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</si>
  <si>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</si>
  <si>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</si>
  <si>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</si>
  <si>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</si>
  <si>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</si>
  <si>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</si>
  <si>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</si>
  <si>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</si>
  <si>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</si>
  <si>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</si>
  <si>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</si>
  <si>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</si>
  <si>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</si>
  <si>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</si>
  <si>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</si>
  <si>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</si>
  <si>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</si>
  <si>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</si>
  <si>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</si>
  <si>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</si>
  <si>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</si>
  <si>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</si>
  <si>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</si>
  <si>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</si>
  <si>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</si>
  <si>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</si>
  <si>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</si>
  <si>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</si>
  <si>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</si>
  <si>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</si>
  <si>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</si>
  <si>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</si>
  <si>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</si>
  <si>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</si>
  <si>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</si>
  <si>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</si>
  <si>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</si>
  <si>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</si>
  <si>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</si>
  <si>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</si>
  <si>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</si>
  <si>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</si>
  <si>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</si>
  <si>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</si>
  <si>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</si>
  <si>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</si>
  <si>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</si>
  <si>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</si>
  <si>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</si>
  <si>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</si>
  <si>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</si>
  <si>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</si>
  <si>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</si>
  <si>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</si>
  <si>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</si>
  <si>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</si>
  <si>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</si>
  <si>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</si>
  <si>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</si>
  <si>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</si>
  <si>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</si>
  <si>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</si>
  <si>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</si>
  <si>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</si>
  <si>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</si>
  <si>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</si>
  <si>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</si>
  <si>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</si>
  <si>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</si>
  <si>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</si>
  <si>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</si>
  <si>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</si>
  <si>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</si>
  <si>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</si>
  <si>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</si>
  <si>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</si>
  <si>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</si>
  <si>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</si>
  <si>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</si>
  <si>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</si>
  <si>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</si>
  <si>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</si>
  <si>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</si>
  <si>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</si>
  <si>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</si>
  <si>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</si>
  <si>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</si>
  <si>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</si>
  <si>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</si>
  <si>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</si>
  <si>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</si>
  <si>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</si>
  <si>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</si>
  <si>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</si>
  <si>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</si>
  <si>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</si>
  <si>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</si>
  <si>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</si>
  <si>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</si>
  <si>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</si>
  <si>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</si>
  <si>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</si>
  <si>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</si>
  <si>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</si>
  <si>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</si>
  <si>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</si>
  <si>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</si>
  <si>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</si>
  <si>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</si>
  <si>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</si>
  <si>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</si>
  <si>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</si>
  <si>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</si>
  <si>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</si>
  <si>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</si>
  <si>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</si>
  <si>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</si>
  <si>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</si>
  <si>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</si>
  <si>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</si>
  <si>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</si>
  <si>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</si>
  <si>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</si>
  <si>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</si>
  <si>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</si>
  <si>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</si>
  <si>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</si>
  <si>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</si>
  <si>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</si>
  <si>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</si>
  <si>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</si>
  <si>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</si>
  <si>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</si>
  <si>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</si>
  <si>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</si>
  <si>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</si>
  <si>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</si>
  <si>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</si>
  <si>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</si>
  <si>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</si>
  <si>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</si>
  <si>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</si>
  <si>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</si>
  <si>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</si>
  <si>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</si>
  <si>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</si>
  <si>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</si>
  <si>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</si>
  <si>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</si>
  <si>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</si>
  <si>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</si>
  <si>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</si>
  <si>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</si>
  <si>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</si>
  <si>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</si>
  <si>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</si>
  <si>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</si>
  <si>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</si>
  <si>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</si>
  <si>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</si>
  <si>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</si>
  <si>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</si>
  <si>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</si>
  <si>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</si>
  <si>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</si>
  <si>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</si>
  <si>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</si>
  <si>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</si>
  <si>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</si>
  <si>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</si>
  <si>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</si>
  <si>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</si>
  <si>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</si>
  <si>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</si>
  <si>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</si>
  <si>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</si>
  <si>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</si>
  <si>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</si>
  <si>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</si>
  <si>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</si>
  <si>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</si>
  <si>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</si>
  <si>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</si>
  <si>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</si>
  <si>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</si>
  <si>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</si>
  <si>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</si>
  <si>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</si>
  <si>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</si>
  <si>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</si>
  <si>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</si>
  <si>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</si>
  <si>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</si>
  <si>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</si>
  <si>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</si>
  <si>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</si>
  <si>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</si>
  <si>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</si>
  <si>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</si>
  <si>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</si>
  <si>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</si>
  <si>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</si>
  <si>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</si>
  <si>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</si>
  <si>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</si>
  <si>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</si>
  <si>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</si>
  <si>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</si>
  <si>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</si>
  <si>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</si>
  <si>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</si>
  <si>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</si>
  <si>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</si>
  <si>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</si>
  <si>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</si>
  <si>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</si>
  <si>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</si>
  <si>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</si>
  <si>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</si>
  <si>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</si>
  <si>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</si>
  <si>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</si>
  <si>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</si>
  <si>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</si>
  <si>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</si>
  <si>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</si>
  <si>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</si>
  <si>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</si>
  <si>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</si>
  <si>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</si>
  <si>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</si>
  <si>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</si>
  <si>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</si>
  <si>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</si>
  <si>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</si>
  <si>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</si>
  <si>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</si>
  <si>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</si>
  <si>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</si>
  <si>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</si>
  <si>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</si>
  <si>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</si>
  <si>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</si>
  <si>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</si>
  <si>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</si>
  <si>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</si>
  <si>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</si>
  <si>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</si>
  <si>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</si>
  <si>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</si>
  <si>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</si>
  <si>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</si>
  <si>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</si>
  <si>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</si>
  <si>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</si>
  <si>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</si>
  <si>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</si>
  <si>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</si>
  <si>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</si>
  <si>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</si>
  <si>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</si>
  <si>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</si>
  <si>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</si>
  <si>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</si>
  <si>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</si>
  <si>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</si>
  <si>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</si>
  <si>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</si>
  <si>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</si>
  <si>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</si>
  <si>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</si>
  <si>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</si>
  <si>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</si>
  <si>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</si>
  <si>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</si>
  <si>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</si>
  <si>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</si>
  <si>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</si>
  <si>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</si>
  <si>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</si>
  <si>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</si>
  <si>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</si>
  <si>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</si>
  <si>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</si>
  <si>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</si>
  <si>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</si>
  <si>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</si>
  <si>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</si>
  <si>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</si>
  <si>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</si>
  <si>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</si>
  <si>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</si>
  <si>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</si>
  <si>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</si>
  <si>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</si>
  <si>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</si>
  <si>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</si>
  <si>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</si>
  <si>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</si>
  <si>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</si>
  <si>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</si>
  <si>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</si>
  <si>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</si>
  <si>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</si>
  <si>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</si>
  <si>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</si>
  <si>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</si>
  <si>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</si>
  <si>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</si>
  <si>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</si>
  <si>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</si>
  <si>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</si>
  <si>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</si>
  <si>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</si>
  <si>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</si>
  <si>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</si>
  <si>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</si>
  <si>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</si>
  <si>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</si>
  <si>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</si>
  <si>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</si>
  <si>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</si>
  <si>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</si>
  <si>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</si>
  <si>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</si>
  <si>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</si>
  <si>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</si>
  <si>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</si>
  <si>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</si>
  <si>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</si>
  <si>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</si>
  <si>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</si>
  <si>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</si>
  <si>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</si>
  <si>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</si>
  <si>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</si>
  <si>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</si>
  <si>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</si>
  <si>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</si>
  <si>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</si>
  <si>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</si>
  <si>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</si>
  <si>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</si>
  <si>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</si>
  <si>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</si>
  <si>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</si>
  <si>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</si>
  <si>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</si>
  <si>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</si>
  <si>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</si>
  <si>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</si>
  <si>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</si>
  <si>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</si>
  <si>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</si>
  <si>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</si>
  <si>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</si>
  <si>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</si>
  <si>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</si>
  <si>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</si>
  <si>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</si>
  <si>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</si>
  <si>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</si>
  <si>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</si>
  <si>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</si>
  <si>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</si>
  <si>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</si>
  <si>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</si>
  <si>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</si>
  <si>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</si>
  <si>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</si>
  <si>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</si>
  <si>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</si>
  <si>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</si>
  <si>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</si>
  <si>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</si>
  <si>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</si>
  <si>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</si>
  <si>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</si>
  <si>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</si>
  <si>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</si>
  <si>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</si>
  <si>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</si>
  <si>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</si>
  <si>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</si>
  <si>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</si>
  <si>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</si>
  <si>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</si>
  <si>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</si>
  <si>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</si>
  <si>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</si>
  <si>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</si>
  <si>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</si>
  <si>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</si>
  <si>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</si>
  <si>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</si>
  <si>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</si>
  <si>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</si>
  <si>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</si>
  <si>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</si>
  <si>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</si>
  <si>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</si>
  <si>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</si>
  <si>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</si>
  <si>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</si>
  <si>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</si>
  <si>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</si>
  <si>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</si>
  <si>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</si>
  <si>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</si>
  <si>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</si>
  <si>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</si>
  <si>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</si>
  <si>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</si>
  <si>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</si>
  <si>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</si>
  <si>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</si>
  <si>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</si>
  <si>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</si>
  <si>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</si>
  <si>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</si>
  <si>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</si>
  <si>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</si>
  <si>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</si>
  <si>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</si>
  <si>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</si>
  <si>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</si>
  <si>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</si>
  <si>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</si>
  <si>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</si>
  <si>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</si>
  <si>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</si>
  <si>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</si>
  <si>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</si>
  <si>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</si>
  <si>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</si>
  <si>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</si>
  <si>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</si>
  <si>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</si>
  <si>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</si>
  <si>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</si>
  <si>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</si>
  <si>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</si>
  <si>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</si>
  <si>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</si>
  <si>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</si>
  <si>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</si>
  <si>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</si>
  <si>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</si>
  <si>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</si>
  <si>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</si>
  <si>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</si>
  <si>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</si>
  <si>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</si>
  <si>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</si>
  <si>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</si>
  <si>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</si>
  <si>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</si>
  <si>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</si>
  <si>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</si>
  <si>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</si>
  <si>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</si>
  <si>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</si>
  <si>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</si>
  <si>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</si>
  <si>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</si>
  <si>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</si>
  <si>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</si>
  <si>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</si>
  <si>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</si>
  <si>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</si>
  <si>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</si>
  <si>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</si>
  <si>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</si>
  <si>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</si>
  <si>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</si>
  <si>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</si>
  <si>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</si>
  <si>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</si>
  <si>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</si>
  <si>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</si>
  <si>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</si>
  <si>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</si>
  <si>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</si>
  <si>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</si>
  <si>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</si>
  <si>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</si>
  <si>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</si>
  <si>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</si>
  <si>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</si>
  <si>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</si>
  <si>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</si>
  <si>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</si>
  <si>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</si>
  <si>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</si>
  <si>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</si>
  <si>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</si>
  <si>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</si>
  <si>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</si>
  <si>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</si>
  <si>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</si>
  <si>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</si>
  <si>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</si>
  <si>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</si>
  <si>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</si>
  <si>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</si>
  <si>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</si>
  <si>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</si>
  <si>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</si>
  <si>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</si>
  <si>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</si>
  <si>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</si>
  <si>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</si>
  <si>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</si>
  <si>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</si>
  <si>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</si>
  <si>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</si>
  <si>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</si>
  <si>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</si>
  <si>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</si>
  <si>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</si>
  <si>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</si>
  <si>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</si>
  <si>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</si>
  <si>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</si>
  <si>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</si>
  <si>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</si>
  <si>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</si>
  <si>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</si>
  <si>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</si>
  <si>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</si>
  <si>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</si>
  <si>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</si>
  <si>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</si>
  <si>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</si>
  <si>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</si>
  <si>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</si>
  <si>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</si>
  <si>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</si>
  <si>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</si>
  <si>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</si>
  <si>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</si>
  <si>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</si>
  <si>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</si>
  <si>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</si>
  <si>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</si>
  <si>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</si>
  <si>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</si>
  <si>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</si>
  <si>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</si>
  <si>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</si>
  <si>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</si>
  <si>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</si>
  <si>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</si>
  <si>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</si>
  <si>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</si>
  <si>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</si>
  <si>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</si>
  <si>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</si>
  <si>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</si>
  <si>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</si>
  <si>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</si>
  <si>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</si>
  <si>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</si>
  <si>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</si>
  <si>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</si>
  <si>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</si>
  <si>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</si>
  <si>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</si>
  <si>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</si>
  <si>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</si>
  <si>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</si>
  <si>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</si>
  <si>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</si>
  <si>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</si>
  <si>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</si>
  <si>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</si>
  <si>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</si>
  <si>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</si>
  <si>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</si>
  <si>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</si>
  <si>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</si>
  <si>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</si>
  <si>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</si>
  <si>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</si>
  <si>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</si>
  <si>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</si>
  <si>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</si>
  <si>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</si>
  <si>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</si>
  <si>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</si>
  <si>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</si>
  <si>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</si>
  <si>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</si>
  <si>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</si>
  <si>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</si>
  <si>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</si>
  <si>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</si>
  <si>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</si>
  <si>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</si>
  <si>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</si>
  <si>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</si>
  <si>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</si>
  <si>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</si>
  <si>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</si>
  <si>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</si>
  <si>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</si>
  <si>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</si>
  <si>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</si>
  <si>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</si>
  <si>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</si>
  <si>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</si>
  <si>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</si>
  <si>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</si>
  <si>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</si>
  <si>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</si>
  <si>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</si>
  <si>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</si>
  <si>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</si>
  <si>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</si>
  <si>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</si>
  <si>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</si>
  <si>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</si>
  <si>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</si>
  <si>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</si>
  <si>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</si>
  <si>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</si>
  <si>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</si>
  <si>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</si>
  <si>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</si>
  <si>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</si>
  <si>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</si>
  <si>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</si>
  <si>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</si>
  <si>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</si>
  <si>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</si>
  <si>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</si>
  <si>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</si>
  <si>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</si>
  <si>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</si>
  <si>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</si>
  <si>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</si>
  <si>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</si>
  <si>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</si>
  <si>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</si>
  <si>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</si>
  <si>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</si>
  <si>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</si>
  <si>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</si>
  <si>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</si>
  <si>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</si>
  <si>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</si>
  <si>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</si>
  <si>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</si>
  <si>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</si>
  <si>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</si>
  <si>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</si>
  <si>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</si>
  <si>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</si>
  <si>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</si>
  <si>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</si>
  <si>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</si>
  <si>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</si>
  <si>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</si>
  <si>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</si>
  <si>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</si>
  <si>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</si>
  <si>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</si>
  <si>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</si>
  <si>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</si>
  <si>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</si>
  <si>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</si>
  <si>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</si>
  <si>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</si>
  <si>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</si>
  <si>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</si>
  <si>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</si>
  <si>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</si>
  <si>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</si>
  <si>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</si>
  <si>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</si>
  <si>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</si>
  <si>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</si>
  <si>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</si>
  <si>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</si>
  <si>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</si>
  <si>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</si>
  <si>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</si>
  <si>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</si>
  <si>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</si>
  <si>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</si>
  <si>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</si>
  <si>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</si>
  <si>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</si>
  <si>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</si>
  <si>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</si>
  <si>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</si>
  <si>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</si>
  <si>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</si>
  <si>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</si>
  <si>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</si>
  <si>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</si>
  <si>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</si>
  <si>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</si>
  <si>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</si>
  <si>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</si>
  <si>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</si>
  <si>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</si>
  <si>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</si>
  <si>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</si>
  <si>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</si>
  <si>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</si>
  <si>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</si>
  <si>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</si>
  <si>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</si>
  <si>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</si>
  <si>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</si>
  <si>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</si>
  <si>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</si>
  <si>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</si>
  <si>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</si>
  <si>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</si>
  <si>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</si>
  <si>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</si>
  <si>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</si>
  <si>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</si>
  <si>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</si>
  <si>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</si>
  <si>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</si>
  <si>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</si>
  <si>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</si>
  <si>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</si>
  <si>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</si>
  <si>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</si>
  <si>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</si>
  <si>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</si>
  <si>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</si>
  <si>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</si>
  <si>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</si>
  <si>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</si>
  <si>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</si>
  <si>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</si>
  <si>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</si>
  <si>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</si>
  <si>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</si>
  <si>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</si>
  <si>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</si>
  <si>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</si>
  <si>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</si>
  <si>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</si>
  <si>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</si>
  <si>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</si>
  <si>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</si>
  <si>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</si>
  <si>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</si>
  <si>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</si>
  <si>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</si>
  <si>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</si>
  <si>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</si>
  <si>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</si>
  <si>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</si>
  <si>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</si>
  <si>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</si>
  <si>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</si>
  <si>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</si>
  <si>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</si>
  <si>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</si>
  <si>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</si>
  <si>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</si>
  <si>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</si>
  <si>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</si>
  <si>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</si>
  <si>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</si>
  <si>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</si>
  <si>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</si>
  <si>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</si>
  <si>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</si>
  <si>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</si>
  <si>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</si>
  <si>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</si>
  <si>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</si>
  <si>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</si>
  <si>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</si>
  <si>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</si>
  <si>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</si>
  <si>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</si>
  <si>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</si>
  <si>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</si>
  <si>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</si>
  <si>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</si>
  <si>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</si>
  <si>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</si>
  <si>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</si>
  <si>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</si>
  <si>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</si>
  <si>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</si>
  <si>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</si>
  <si>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</si>
  <si>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</si>
  <si>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</si>
  <si>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</si>
  <si>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</si>
  <si>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</si>
  <si>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</si>
  <si>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</si>
  <si>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</si>
  <si>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</si>
  <si>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</si>
  <si>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</si>
  <si>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</si>
  <si>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</si>
  <si>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</si>
  <si>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</si>
  <si>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</si>
  <si>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</si>
  <si>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</si>
  <si>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</si>
  <si>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</si>
  <si>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</si>
  <si>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</si>
  <si>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</si>
  <si>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</si>
  <si>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</si>
  <si>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</si>
  <si>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</si>
  <si>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</si>
  <si>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</si>
  <si>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</si>
  <si>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</si>
  <si>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</si>
  <si>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</si>
  <si>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</si>
  <si>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</si>
  <si>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</si>
  <si>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</si>
  <si>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</si>
  <si>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</si>
  <si>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</si>
  <si>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</si>
  <si>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</si>
  <si>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</si>
  <si>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</si>
  <si>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</si>
  <si>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</si>
  <si>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</si>
  <si>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</si>
  <si>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</si>
  <si>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</si>
  <si>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</si>
  <si>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</si>
  <si>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</si>
  <si>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</si>
  <si>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</si>
  <si>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</si>
  <si>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</si>
  <si>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</si>
  <si>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</si>
  <si>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</si>
  <si>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</si>
  <si>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</si>
  <si>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</si>
  <si>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</si>
  <si>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</si>
  <si>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</si>
  <si>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</si>
  <si>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</si>
  <si>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</si>
  <si>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</si>
  <si>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</si>
  <si>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</si>
  <si>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</si>
  <si>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</si>
  <si>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</si>
  <si>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</si>
  <si>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</si>
  <si>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</si>
  <si>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</si>
  <si>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</si>
  <si>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</si>
  <si>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</si>
  <si>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</si>
  <si>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</si>
  <si>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</si>
  <si>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</si>
  <si>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</si>
  <si>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</si>
  <si>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</si>
  <si>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</si>
  <si>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</si>
  <si>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</si>
  <si>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</si>
  <si>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</si>
  <si>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</si>
  <si>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</si>
  <si>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</si>
  <si>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</si>
  <si>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</si>
  <si>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</si>
  <si>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</si>
  <si>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</si>
  <si>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</si>
  <si>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</si>
  <si>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</si>
  <si>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</si>
  <si>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</si>
  <si>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</si>
  <si>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</si>
  <si>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</si>
  <si>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</si>
  <si>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</si>
  <si>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</si>
  <si>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</si>
  <si>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</si>
  <si>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</si>
  <si>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</si>
  <si>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</si>
  <si>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</si>
  <si>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</si>
  <si>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</si>
  <si>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</si>
  <si>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</si>
  <si>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</si>
  <si>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</si>
  <si>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</si>
  <si>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</si>
  <si>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</si>
  <si>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</si>
  <si>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</si>
  <si>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</si>
  <si>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</si>
  <si>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</si>
  <si>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</si>
  <si>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</si>
  <si>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</si>
  <si>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</si>
  <si>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</si>
  <si>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</si>
  <si>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</si>
  <si>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</si>
  <si>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</si>
  <si>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</si>
  <si>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</si>
  <si>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</si>
  <si>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</si>
  <si>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</si>
  <si>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</si>
  <si>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</si>
  <si>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</si>
  <si>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</si>
  <si>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</si>
  <si>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</si>
  <si>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</si>
  <si>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</si>
  <si>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</si>
  <si>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</si>
  <si>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</si>
  <si>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</si>
  <si>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</si>
  <si>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</si>
  <si>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</si>
  <si>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</si>
  <si>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</si>
  <si>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</si>
  <si>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</si>
  <si>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</si>
  <si>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</si>
  <si>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</si>
  <si>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</si>
  <si>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</si>
  <si>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</si>
  <si>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</si>
  <si>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</si>
  <si>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</si>
  <si>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</si>
  <si>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</si>
  <si>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</si>
  <si>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</si>
  <si>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</si>
  <si>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</si>
  <si>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</si>
  <si>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</si>
  <si>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</si>
  <si>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</si>
  <si>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</si>
  <si>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</si>
  <si>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</si>
  <si>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</si>
  <si>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</si>
  <si>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</si>
  <si>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</si>
  <si>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</si>
  <si>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</si>
  <si>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</si>
  <si>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</si>
  <si>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</si>
  <si>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</si>
  <si>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</si>
  <si>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</si>
  <si>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</si>
  <si>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</si>
  <si>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</si>
  <si>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</si>
  <si>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</si>
  <si>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</si>
  <si>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</si>
  <si>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</si>
  <si>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</si>
  <si>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</si>
  <si>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</si>
  <si>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</si>
  <si>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</si>
  <si>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</si>
  <si>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</si>
  <si>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</si>
  <si>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</si>
  <si>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</si>
  <si>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</si>
  <si>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</si>
  <si>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</si>
  <si>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</si>
  <si>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</si>
  <si>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</si>
  <si>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</si>
  <si>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</si>
  <si>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</si>
  <si>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</si>
  <si>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</si>
  <si>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</si>
  <si>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</si>
  <si>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</si>
  <si>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</si>
  <si>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</si>
  <si>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</si>
  <si>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</si>
  <si>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</si>
  <si>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</si>
  <si>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</si>
  <si>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</si>
  <si>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</si>
  <si>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</si>
  <si>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</si>
  <si>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</si>
  <si>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</si>
  <si>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</si>
  <si>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</si>
  <si>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</si>
  <si>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</si>
  <si>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</si>
  <si>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</si>
  <si>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</si>
  <si>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</si>
  <si>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</si>
  <si>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</si>
  <si>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</si>
  <si>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</si>
  <si>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</si>
  <si>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</si>
  <si>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</si>
  <si>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</si>
  <si>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</si>
  <si>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</si>
  <si>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</si>
  <si>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</si>
  <si>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</si>
  <si>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</si>
  <si>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</si>
  <si>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</si>
  <si>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</si>
  <si>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</si>
  <si>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</si>
  <si>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</si>
  <si>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</si>
  <si>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</si>
  <si>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</si>
  <si>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</si>
  <si>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</si>
  <si>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</si>
  <si>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</si>
  <si>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</si>
  <si>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</si>
  <si>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</si>
  <si>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</si>
  <si>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</si>
  <si>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</si>
  <si>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</si>
  <si>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</si>
  <si>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</si>
  <si>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</si>
  <si>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</si>
  <si>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</si>
  <si>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</si>
  <si>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</si>
  <si>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</si>
  <si>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</si>
  <si>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</si>
  <si>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</si>
  <si>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</si>
  <si>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</si>
  <si>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</si>
  <si>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</si>
  <si>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</si>
  <si>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</si>
  <si>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</si>
  <si>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</si>
  <si>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</si>
  <si>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</si>
  <si>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</si>
  <si>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</si>
  <si>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</si>
  <si>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</si>
  <si>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</si>
  <si>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</si>
  <si>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</si>
  <si>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</si>
  <si>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</si>
  <si>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</si>
  <si>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</si>
  <si>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</si>
  <si>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</si>
  <si>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</si>
  <si>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</si>
  <si>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</si>
  <si>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</si>
  <si>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</si>
  <si>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</si>
  <si>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</si>
  <si>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</si>
  <si>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</si>
  <si>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</si>
  <si>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</si>
  <si>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</si>
  <si>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</si>
  <si>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</si>
  <si>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</si>
  <si>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</si>
  <si>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</si>
  <si>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</si>
  <si>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</si>
  <si>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</si>
  <si>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</si>
  <si>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</si>
  <si>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</si>
  <si>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</si>
  <si>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</si>
  <si>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</si>
  <si>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</si>
  <si>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</si>
  <si>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</si>
  <si>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</si>
  <si>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</si>
  <si>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</si>
  <si>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</si>
  <si>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</si>
  <si>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</si>
  <si>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</si>
  <si>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</si>
  <si>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</si>
  <si>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</si>
  <si>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</si>
  <si>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</si>
  <si>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</si>
  <si>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</si>
  <si>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</si>
  <si>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</si>
  <si>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</si>
  <si>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</si>
  <si>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</si>
  <si>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</si>
  <si>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</si>
  <si>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</si>
  <si>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</si>
  <si>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</si>
  <si>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</si>
  <si>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</si>
  <si>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</si>
  <si>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</si>
  <si>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</si>
  <si>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</si>
  <si>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</si>
  <si>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</si>
  <si>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</si>
  <si>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</si>
  <si>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</si>
  <si>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</si>
  <si>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</si>
  <si>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</si>
  <si>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</si>
  <si>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</si>
  <si>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</si>
  <si>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</si>
  <si>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</si>
  <si>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</si>
  <si>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</si>
  <si>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</si>
  <si>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</si>
  <si>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</si>
  <si>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</si>
  <si>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</si>
  <si>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</si>
  <si>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</si>
  <si>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</si>
  <si>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</si>
  <si>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</si>
  <si>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</si>
  <si>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</si>
  <si>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</si>
  <si>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</si>
  <si>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</si>
  <si>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</si>
  <si>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</si>
  <si>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</si>
  <si>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</si>
  <si>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</si>
  <si>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</si>
  <si>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</si>
  <si>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</si>
  <si>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</si>
  <si>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</si>
  <si>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</si>
  <si>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</si>
  <si>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</si>
  <si>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</si>
  <si>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</si>
  <si>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</si>
  <si>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</si>
  <si>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</si>
  <si>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</si>
  <si>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</si>
  <si>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</si>
  <si>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</si>
  <si>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</si>
  <si>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</si>
  <si>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</si>
  <si>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</si>
  <si>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</si>
  <si>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</si>
  <si>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</si>
  <si>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</si>
  <si>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</si>
  <si>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</si>
  <si>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</si>
  <si>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</si>
  <si>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</si>
  <si>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</si>
  <si>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</si>
  <si>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</si>
  <si>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</si>
  <si>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</si>
  <si>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</si>
  <si>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</si>
  <si>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</si>
  <si>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</si>
  <si>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</si>
  <si>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</si>
  <si>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</si>
  <si>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</si>
  <si>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</si>
  <si>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</si>
  <si>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</si>
  <si>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</si>
  <si>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</si>
  <si>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</si>
  <si>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</si>
  <si>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</si>
  <si>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</si>
  <si>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</si>
  <si>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</si>
  <si>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</si>
  <si>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</si>
  <si>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</si>
  <si>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</si>
  <si>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</si>
  <si>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</si>
  <si>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</si>
  <si>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</si>
  <si>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</si>
  <si>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</si>
  <si>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</si>
  <si>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</si>
  <si>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</si>
  <si>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</si>
  <si>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</si>
  <si>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</si>
  <si>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</si>
  <si>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</si>
  <si>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</si>
  <si>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</si>
  <si>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</si>
  <si>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</si>
  <si>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</si>
  <si>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</si>
  <si>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</si>
  <si>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</si>
  <si>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</si>
  <si>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</si>
  <si>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</si>
  <si>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</si>
  <si>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</si>
  <si>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</si>
  <si>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</si>
  <si>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</si>
  <si>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</si>
  <si>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</si>
  <si>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</si>
  <si>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</si>
  <si>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</si>
  <si>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</si>
  <si>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</si>
  <si>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</si>
  <si>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</si>
  <si>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</si>
  <si>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</si>
  <si>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</si>
  <si>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</si>
  <si>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</si>
  <si>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</si>
  <si>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</si>
  <si>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</si>
  <si>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</si>
  <si>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</si>
  <si>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</si>
  <si>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</si>
  <si>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</si>
  <si>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</si>
  <si>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</si>
  <si>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</si>
  <si>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</si>
  <si>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</si>
  <si>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</si>
  <si>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</si>
  <si>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</si>
  <si>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</si>
  <si>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</si>
  <si>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</si>
  <si>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</si>
  <si>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</si>
  <si>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</si>
  <si>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</si>
  <si>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</si>
  <si>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</si>
  <si>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</si>
  <si>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</si>
  <si>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</si>
  <si>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</si>
  <si>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</si>
  <si>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</si>
  <si>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</si>
  <si>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</si>
  <si>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</si>
  <si>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</si>
  <si>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</si>
  <si>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</si>
  <si>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</si>
  <si>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</si>
  <si>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</si>
  <si>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</si>
  <si>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</si>
  <si>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</si>
  <si>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</si>
  <si>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</si>
  <si>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</si>
  <si>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</si>
  <si>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</si>
  <si>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</si>
  <si>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</si>
  <si>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</si>
  <si>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</si>
  <si>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</si>
  <si>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</si>
  <si>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</si>
  <si>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</si>
  <si>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</si>
  <si>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</si>
  <si>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</si>
  <si>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</si>
  <si>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</si>
  <si>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</si>
  <si>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</si>
  <si>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</si>
  <si>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</si>
  <si>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</si>
  <si>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</si>
  <si>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</si>
  <si>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</si>
  <si>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</si>
  <si>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</si>
  <si>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</si>
  <si>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</si>
  <si>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</si>
  <si>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</si>
  <si>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</si>
  <si>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</si>
  <si>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</si>
  <si>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</si>
  <si>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</si>
  <si>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</si>
  <si>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</si>
  <si>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</si>
  <si>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</si>
  <si>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</si>
  <si>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</si>
  <si>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</si>
  <si>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</si>
  <si>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</si>
  <si>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</si>
  <si>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</si>
  <si>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</si>
  <si>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</si>
  <si>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</si>
  <si>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</si>
  <si>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</si>
  <si>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</si>
  <si>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</si>
  <si>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</si>
  <si>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</si>
  <si>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</si>
  <si>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</si>
  <si>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</si>
  <si>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</si>
  <si>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</si>
  <si>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</si>
  <si>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</si>
  <si>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</si>
  <si>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</si>
  <si>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</si>
  <si>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</si>
  <si>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</si>
  <si>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</si>
  <si>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</si>
  <si>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</si>
  <si>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</si>
  <si>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</si>
  <si>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</si>
  <si>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</si>
  <si>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</si>
  <si>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</si>
  <si>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</si>
  <si>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</si>
  <si>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</si>
  <si>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</si>
  <si>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</si>
  <si>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</si>
  <si>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</si>
  <si>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</si>
  <si>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</si>
  <si>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</si>
  <si>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</si>
  <si>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</si>
  <si>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</si>
  <si>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</si>
  <si>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</si>
  <si>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</si>
  <si>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</si>
  <si>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</si>
  <si>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</si>
  <si>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</si>
  <si>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</si>
  <si>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</si>
  <si>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</si>
  <si>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</si>
  <si>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</si>
  <si>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</si>
  <si>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</si>
  <si>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</si>
  <si>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</si>
  <si>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</si>
  <si>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</si>
  <si>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</si>
  <si>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</si>
  <si>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</si>
  <si>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</si>
  <si>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</si>
  <si>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</si>
  <si>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</si>
  <si>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</si>
  <si>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</si>
  <si>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</si>
  <si>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</si>
  <si>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</si>
  <si>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</si>
  <si>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</si>
  <si>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</si>
  <si>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</si>
  <si>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</si>
  <si>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</si>
  <si>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</si>
  <si>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</si>
  <si>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</si>
  <si>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</si>
  <si>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</si>
  <si>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</si>
  <si>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</si>
  <si>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</si>
  <si>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</si>
  <si>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</si>
  <si>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</si>
  <si>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</si>
  <si>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</si>
  <si>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</si>
  <si>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</si>
  <si>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</si>
  <si>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</si>
  <si>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</si>
  <si>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</si>
  <si>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</si>
  <si>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</si>
  <si>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</si>
  <si>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</si>
  <si>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</si>
  <si>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</si>
  <si>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</si>
  <si>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</si>
  <si>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</si>
  <si>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</si>
  <si>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</si>
  <si>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</si>
  <si>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</si>
  <si>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</si>
  <si>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</si>
  <si>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</si>
  <si>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</si>
  <si>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</si>
  <si>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</si>
  <si>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</si>
  <si>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</si>
  <si>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</si>
  <si>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</si>
  <si>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</si>
  <si>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</si>
  <si>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</si>
  <si>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</si>
  <si>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</si>
  <si>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</si>
  <si>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</si>
  <si>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</si>
  <si>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</si>
  <si>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</si>
  <si>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</si>
  <si>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</si>
  <si>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</si>
  <si>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</si>
  <si>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</si>
  <si>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</si>
  <si>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</si>
  <si>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</si>
  <si>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</si>
  <si>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</si>
  <si>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</si>
  <si>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</si>
  <si>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</si>
  <si>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</si>
  <si>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</si>
  <si>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</si>
  <si>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</si>
  <si>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</si>
  <si>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</si>
  <si>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</si>
  <si>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</si>
  <si>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</si>
  <si>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</si>
  <si>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</si>
  <si>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</si>
  <si>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</si>
  <si>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</si>
  <si>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</si>
  <si>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</si>
  <si>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</si>
  <si>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</si>
  <si>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</si>
  <si>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</si>
  <si>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</si>
  <si>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</si>
  <si>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</si>
  <si>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</si>
  <si>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</si>
  <si>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</si>
  <si>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</si>
  <si>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</si>
  <si>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</si>
  <si>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</si>
  <si>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</si>
  <si>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</si>
  <si>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</si>
  <si>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</si>
  <si>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</si>
  <si>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</si>
  <si>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</si>
  <si>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</si>
  <si>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</si>
  <si>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</si>
  <si>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</si>
  <si>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</si>
  <si>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</si>
  <si>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</si>
  <si>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</si>
  <si>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</si>
  <si>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</si>
  <si>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</si>
  <si>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</si>
  <si>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</si>
  <si>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</si>
  <si>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</si>
  <si>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</si>
  <si>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</si>
  <si>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</si>
  <si>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</si>
  <si>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</si>
  <si>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</si>
  <si>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</si>
  <si>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</si>
  <si>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</si>
  <si>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</si>
  <si>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</si>
  <si>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</si>
  <si>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</si>
  <si>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</si>
  <si>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</si>
  <si>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</si>
  <si>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</si>
  <si>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</si>
  <si>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</si>
  <si>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</si>
  <si>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</si>
  <si>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</si>
  <si>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</si>
  <si>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</si>
  <si>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</si>
  <si>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</si>
  <si>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</si>
  <si>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</si>
  <si>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</si>
  <si>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</si>
  <si>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</si>
  <si>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</si>
  <si>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</si>
  <si>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</si>
  <si>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</si>
  <si>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</si>
  <si>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</si>
  <si>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</si>
  <si>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</si>
  <si>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</si>
  <si>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</si>
  <si>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</si>
  <si>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</si>
  <si>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</si>
  <si>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</si>
  <si>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</si>
  <si>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</si>
  <si>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</si>
  <si>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</si>
  <si>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</si>
  <si>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</si>
  <si>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</si>
  <si>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</si>
  <si>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</si>
  <si>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</si>
  <si>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</si>
  <si>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</si>
  <si>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</si>
  <si>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</si>
  <si>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</si>
  <si>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</si>
  <si>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</si>
  <si>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</si>
  <si>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</si>
  <si>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</si>
  <si>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</si>
  <si>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</si>
  <si>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</si>
  <si>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</si>
  <si>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</si>
  <si>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</si>
  <si>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</si>
  <si>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</si>
  <si>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</si>
  <si>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</si>
  <si>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</si>
  <si>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</si>
  <si>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</si>
  <si>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</si>
  <si>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</si>
  <si>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</si>
  <si>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</si>
  <si>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</si>
  <si>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</si>
  <si>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</si>
  <si>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</si>
  <si>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</si>
  <si>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</si>
  <si>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</si>
  <si>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</si>
  <si>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</si>
  <si>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</si>
  <si>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</si>
  <si>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</si>
  <si>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</si>
  <si>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</si>
  <si>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</si>
  <si>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</si>
  <si>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</si>
  <si>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</si>
  <si>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</si>
  <si>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</si>
  <si>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</si>
  <si>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</si>
  <si>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</si>
  <si>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</si>
  <si>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</si>
  <si>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</si>
  <si>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</si>
  <si>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</si>
  <si>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</si>
  <si>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</si>
  <si>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</si>
  <si>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</si>
  <si>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</si>
  <si>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</si>
  <si>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</si>
  <si>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</si>
  <si>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</si>
  <si>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</si>
  <si>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</si>
  <si>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</si>
  <si>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</si>
  <si>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</si>
  <si>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</si>
  <si>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</si>
  <si>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</si>
  <si>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</si>
  <si>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</si>
  <si>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</si>
  <si>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</si>
  <si>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</si>
  <si>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</si>
  <si>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</si>
  <si>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</si>
  <si>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</si>
  <si>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</si>
  <si>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</si>
  <si>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</si>
  <si>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</si>
  <si>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</si>
  <si>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</si>
  <si>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</si>
  <si>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</si>
  <si>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</si>
  <si>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</si>
  <si>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</si>
  <si>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</si>
  <si>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</si>
  <si>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</si>
  <si>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</si>
  <si>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</si>
  <si>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</si>
  <si>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</si>
  <si>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</si>
  <si>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</si>
  <si>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</si>
  <si>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</si>
  <si>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</si>
  <si>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</si>
  <si>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</si>
  <si>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</si>
  <si>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</si>
  <si>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</si>
  <si>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</si>
  <si>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</si>
  <si>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</si>
  <si>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</si>
  <si>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</si>
  <si>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</si>
  <si>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</si>
  <si>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</si>
  <si>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</si>
  <si>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</si>
  <si>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</si>
  <si>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</si>
  <si>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</si>
  <si>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</si>
  <si>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</si>
  <si>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</si>
  <si>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</si>
  <si>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</si>
  <si>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</si>
  <si>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</si>
  <si>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</si>
  <si>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</si>
  <si>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</si>
  <si>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</si>
  <si>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</si>
  <si>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</si>
  <si>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</si>
  <si>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</si>
  <si>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</si>
  <si>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</si>
  <si>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</si>
  <si>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</si>
  <si>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</si>
  <si>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</si>
  <si>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</si>
  <si>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</si>
  <si>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</si>
  <si>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</si>
  <si>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</si>
  <si>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</si>
  <si>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</si>
  <si>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</si>
  <si>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</si>
  <si>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</si>
  <si>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</si>
  <si>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</si>
  <si>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</si>
  <si>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</si>
  <si>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</si>
  <si>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</si>
  <si>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</si>
  <si>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</si>
  <si>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</si>
  <si>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</si>
  <si>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</si>
  <si>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</si>
  <si>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</si>
  <si>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</si>
  <si>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</si>
  <si>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</si>
  <si>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</si>
  <si>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</si>
  <si>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</si>
  <si>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</si>
  <si>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</si>
  <si>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</si>
  <si>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</si>
  <si>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</si>
  <si>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</si>
  <si>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</si>
  <si>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</si>
  <si>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</si>
  <si>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</si>
  <si>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</si>
  <si>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</si>
  <si>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</si>
  <si>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</si>
  <si>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</si>
  <si>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</si>
  <si>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</si>
  <si>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</si>
  <si>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</si>
  <si>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</si>
  <si>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</si>
  <si>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</si>
  <si>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</si>
  <si>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</si>
  <si>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</si>
  <si>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</si>
  <si>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</si>
  <si>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</si>
  <si>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</si>
  <si>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</si>
  <si>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</si>
  <si>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</si>
  <si>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</si>
  <si>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</si>
  <si>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</si>
  <si>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</si>
  <si>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</si>
  <si>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</si>
  <si>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</si>
  <si>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</si>
  <si>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</si>
  <si>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</si>
  <si>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</si>
  <si>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</si>
  <si>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</si>
  <si>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</si>
  <si>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</si>
  <si>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</si>
  <si>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</si>
  <si>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</si>
  <si>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</si>
  <si>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</si>
  <si>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</si>
  <si>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</si>
  <si>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</si>
  <si>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</si>
  <si>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</si>
  <si>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</si>
  <si>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</si>
  <si>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</si>
  <si>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</si>
  <si>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</si>
  <si>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</si>
  <si>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</si>
  <si>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</si>
  <si>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</si>
  <si>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</si>
  <si>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</si>
  <si>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</si>
  <si>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</si>
  <si>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</si>
  <si>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</si>
  <si>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</si>
  <si>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</si>
  <si>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</si>
  <si>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</si>
  <si>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</si>
  <si>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</si>
  <si>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</si>
  <si>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</si>
  <si>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</si>
  <si>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</si>
  <si>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</si>
  <si>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</si>
  <si>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</si>
  <si>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</si>
  <si>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</si>
  <si>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</si>
  <si>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</si>
  <si>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</si>
  <si>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</si>
  <si>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</si>
  <si>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</si>
  <si>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</si>
  <si>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</si>
  <si>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</si>
  <si>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</si>
  <si>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</si>
  <si>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</si>
  <si>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</si>
  <si>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</si>
  <si>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</si>
  <si>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</si>
  <si>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</si>
  <si>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</si>
  <si>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</si>
  <si>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</si>
  <si>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</si>
  <si>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</si>
  <si>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</si>
  <si>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</si>
  <si>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</si>
  <si>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</si>
  <si>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</si>
  <si>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</si>
  <si>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</si>
  <si>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</si>
  <si>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</si>
  <si>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</si>
  <si>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</si>
  <si>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</si>
  <si>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</si>
  <si>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</si>
  <si>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</si>
  <si>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</si>
  <si>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</si>
  <si>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</si>
  <si>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</si>
  <si>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</si>
  <si>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</si>
  <si>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</si>
  <si>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</si>
  <si>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</si>
  <si>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</si>
  <si>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</si>
  <si>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</si>
  <si>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</si>
  <si>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</si>
  <si>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</si>
  <si>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</si>
  <si>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</si>
  <si>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</si>
  <si>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</si>
  <si>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</si>
  <si>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</si>
  <si>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</si>
  <si>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</si>
  <si>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</si>
  <si>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</si>
  <si>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</si>
  <si>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</si>
  <si>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</si>
  <si>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</si>
  <si>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</si>
  <si>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</si>
  <si>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</si>
  <si>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</si>
  <si>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</si>
  <si>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</si>
  <si>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</si>
  <si>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</si>
  <si>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</si>
  <si>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</si>
  <si>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</si>
  <si>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</si>
  <si>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</si>
  <si>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</si>
  <si>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</si>
  <si>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</si>
  <si>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</si>
  <si>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</si>
  <si>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</si>
  <si>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</si>
  <si>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</si>
  <si>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</si>
  <si>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</si>
  <si>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</si>
  <si>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</si>
  <si>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</si>
  <si>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</si>
  <si>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</si>
  <si>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</si>
  <si>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</si>
  <si>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</si>
  <si>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</si>
  <si>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</si>
  <si>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</si>
  <si>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</si>
  <si>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</si>
  <si>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</si>
  <si>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</si>
  <si>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</si>
  <si>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</si>
  <si>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</si>
  <si>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</si>
  <si>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</si>
  <si>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</si>
  <si>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</si>
  <si>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</si>
  <si>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</si>
  <si>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</si>
  <si>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</si>
  <si>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</si>
  <si>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</si>
  <si>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</si>
  <si>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</si>
  <si>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</si>
  <si>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</si>
  <si>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</si>
  <si>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</si>
  <si>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</si>
  <si>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</si>
  <si>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</si>
  <si>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</si>
  <si>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</si>
  <si>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</si>
  <si>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</si>
  <si>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</si>
  <si>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</si>
  <si>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</si>
  <si>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</si>
  <si>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</si>
  <si>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</si>
  <si>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</si>
  <si>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</si>
  <si>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</si>
  <si>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</si>
  <si>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</si>
  <si>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</si>
  <si>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</si>
  <si>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</si>
  <si>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</si>
  <si>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</si>
  <si>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</si>
  <si>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</si>
  <si>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</si>
  <si>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</si>
  <si>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</si>
  <si>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</si>
  <si>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</si>
  <si>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</si>
  <si>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</si>
  <si>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</si>
  <si>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</si>
  <si>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</si>
  <si>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</si>
  <si>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</si>
  <si>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</si>
  <si>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</si>
  <si>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</si>
  <si>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</si>
  <si>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</si>
  <si>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</si>
  <si>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</si>
  <si>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</si>
  <si>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</si>
  <si>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</si>
  <si>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</si>
  <si>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</si>
  <si>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</si>
  <si>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</si>
  <si>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</si>
  <si>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</si>
  <si>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</si>
  <si>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</si>
  <si>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</si>
  <si>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</si>
  <si>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</si>
  <si>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</si>
  <si>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</si>
  <si>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</si>
  <si>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</si>
  <si>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</si>
  <si>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</si>
  <si>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</si>
  <si>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</si>
  <si>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</si>
  <si>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</si>
  <si>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</si>
  <si>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</si>
  <si>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</si>
  <si>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</si>
  <si>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</si>
  <si>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</si>
  <si>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</si>
  <si>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</si>
  <si>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</si>
  <si>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</si>
  <si>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</si>
  <si>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</si>
  <si>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</si>
  <si>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</si>
  <si>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</si>
  <si>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</si>
  <si>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</si>
  <si>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</si>
  <si>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</si>
  <si>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</si>
  <si>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</si>
  <si>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</si>
  <si>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</si>
  <si>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</si>
  <si>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</si>
  <si>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</si>
  <si>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</si>
  <si>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</si>
  <si>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</si>
  <si>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</si>
  <si>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</si>
  <si>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</si>
  <si>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</si>
  <si>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</si>
  <si>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</si>
  <si>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</si>
  <si>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</si>
  <si>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</si>
  <si>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</si>
  <si>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</si>
  <si>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</si>
  <si>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</si>
  <si>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</si>
  <si>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</si>
  <si>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</si>
  <si>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</si>
  <si>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</si>
  <si>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</si>
  <si>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</si>
  <si>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</si>
  <si>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</si>
  <si>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</si>
  <si>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</si>
  <si>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</si>
  <si>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</si>
  <si>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</si>
  <si>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</si>
  <si>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</si>
  <si>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</si>
  <si>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</si>
  <si>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</si>
  <si>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</si>
  <si>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</si>
  <si>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</si>
  <si>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</si>
  <si>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</si>
  <si>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</si>
  <si>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</si>
  <si>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</si>
  <si>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</si>
  <si>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</si>
  <si>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</si>
  <si>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</si>
  <si>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</si>
  <si>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</si>
  <si>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</si>
  <si>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</si>
  <si>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</si>
  <si>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</si>
  <si>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</si>
  <si>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</si>
  <si>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</si>
  <si>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</si>
  <si>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</si>
  <si>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</si>
  <si>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</si>
  <si>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</si>
  <si>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</si>
  <si>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</si>
  <si>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</si>
  <si>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</si>
  <si>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</si>
  <si>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</si>
  <si>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</si>
  <si>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</si>
  <si>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</si>
  <si>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</si>
  <si>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</si>
  <si>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</si>
  <si>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</si>
  <si>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</si>
  <si>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</si>
  <si>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</si>
  <si>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</si>
  <si>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</si>
  <si>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</si>
  <si>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</si>
  <si>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</si>
  <si>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</si>
  <si>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</si>
  <si>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</si>
  <si>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</si>
  <si>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</si>
  <si>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</si>
  <si>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</si>
  <si>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</si>
  <si>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</si>
  <si>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</si>
  <si>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</si>
  <si>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</si>
  <si>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</si>
  <si>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</si>
  <si>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</si>
  <si>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</si>
  <si>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</si>
  <si>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</si>
  <si>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</si>
  <si>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</si>
  <si>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</si>
  <si>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</si>
  <si>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</si>
  <si>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</si>
  <si>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</si>
  <si>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</si>
  <si>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</si>
  <si>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</si>
  <si>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</si>
  <si>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</si>
  <si>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</si>
  <si>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</si>
  <si>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</si>
  <si>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</si>
  <si>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</si>
  <si>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</si>
  <si>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</si>
  <si>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</si>
  <si>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</si>
  <si>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</si>
  <si>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</si>
  <si>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</si>
  <si>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</si>
  <si>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</si>
  <si>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</si>
  <si>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</si>
  <si>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</si>
  <si>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</si>
  <si>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</si>
  <si>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</si>
  <si>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</si>
  <si>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</si>
  <si>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</si>
  <si>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</si>
  <si>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</si>
  <si>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</si>
  <si>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</si>
  <si>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</si>
  <si>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</si>
  <si>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</si>
  <si>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</si>
  <si>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</si>
  <si>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</si>
  <si>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</si>
  <si>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</si>
  <si>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</si>
  <si>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</si>
  <si>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</si>
  <si>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</si>
  <si>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</si>
  <si>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</si>
  <si>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</si>
  <si>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</si>
  <si>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</si>
  <si>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</si>
  <si>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</si>
  <si>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</si>
  <si>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</si>
  <si>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</si>
  <si>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</si>
  <si>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</si>
  <si>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</si>
  <si>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</si>
  <si>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</si>
  <si>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</si>
  <si>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</si>
  <si>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</si>
  <si>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</si>
  <si>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</si>
  <si>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</si>
  <si>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</si>
  <si>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</si>
  <si>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</si>
  <si>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</si>
  <si>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</si>
  <si>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</si>
  <si>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</si>
  <si>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</si>
  <si>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</si>
  <si>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</si>
  <si>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</si>
  <si>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</si>
  <si>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</si>
  <si>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</si>
  <si>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</si>
  <si>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</si>
  <si>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</si>
  <si>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</si>
  <si>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</si>
  <si>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</si>
  <si>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</si>
  <si>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</si>
  <si>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</si>
  <si>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</si>
  <si>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</si>
  <si>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</si>
  <si>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</si>
  <si>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</si>
  <si>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</si>
  <si>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</si>
  <si>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</si>
  <si>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</si>
  <si>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</si>
  <si>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</si>
  <si>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</si>
  <si>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</si>
  <si>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</si>
  <si>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</si>
  <si>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</si>
  <si>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</si>
  <si>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</si>
  <si>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</si>
  <si>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</si>
  <si>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</si>
  <si>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</si>
  <si>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</si>
  <si>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</si>
  <si>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</si>
  <si>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</si>
  <si>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</si>
  <si>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</si>
  <si>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</si>
  <si>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</si>
  <si>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</si>
  <si>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</si>
  <si>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</si>
  <si>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</si>
  <si>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</si>
  <si>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</si>
  <si>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</si>
  <si>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</si>
  <si>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</si>
  <si>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</si>
  <si>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</si>
  <si>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</si>
  <si>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</si>
  <si>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</si>
  <si>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</si>
  <si>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</si>
  <si>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</si>
  <si>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</si>
  <si>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</si>
  <si>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</si>
  <si>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</si>
  <si>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</si>
  <si>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</si>
  <si>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</si>
  <si>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</si>
  <si>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</si>
  <si>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</si>
  <si>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</si>
  <si>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</si>
  <si>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</si>
  <si>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</si>
  <si>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</si>
  <si>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</si>
  <si>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</si>
  <si>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</si>
  <si>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</si>
  <si>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</si>
  <si>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</si>
  <si>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</si>
  <si>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</si>
  <si>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</si>
  <si>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</si>
  <si>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</si>
  <si>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</si>
  <si>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</si>
  <si>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</si>
  <si>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</si>
  <si>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</si>
  <si>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</si>
  <si>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</si>
  <si>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</si>
  <si>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</si>
  <si>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</si>
  <si>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</si>
  <si>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</si>
  <si>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</si>
  <si>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</si>
  <si>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</si>
  <si>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</si>
  <si>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</si>
  <si>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</si>
  <si>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</si>
  <si>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</si>
  <si>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</si>
  <si>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</si>
  <si>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</si>
  <si>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</si>
  <si>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</si>
  <si>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</si>
  <si>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</si>
  <si>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</si>
  <si>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</si>
  <si>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</si>
  <si>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</si>
  <si>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</si>
  <si>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</si>
  <si>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</si>
  <si>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</si>
  <si>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</si>
  <si>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</si>
  <si>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</si>
  <si>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</si>
  <si>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</si>
  <si>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</si>
  <si>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</si>
  <si>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</si>
  <si>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</si>
  <si>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</si>
  <si>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</si>
  <si>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</si>
  <si>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</si>
  <si>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</si>
  <si>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</si>
  <si>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</si>
  <si>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</si>
  <si>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</si>
  <si>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</si>
  <si>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</si>
  <si>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</si>
  <si>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</si>
  <si>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</si>
  <si>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</si>
  <si>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</si>
  <si>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</si>
  <si>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</si>
  <si>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</si>
  <si>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</si>
  <si>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</si>
  <si>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</si>
  <si>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</si>
  <si>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</si>
  <si>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</si>
  <si>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</si>
  <si>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</si>
  <si>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</si>
  <si>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</si>
  <si>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</si>
  <si>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</si>
  <si>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</si>
  <si>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</si>
  <si>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</si>
  <si>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</si>
  <si>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</si>
  <si>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</si>
  <si>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</si>
  <si>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</si>
  <si>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</si>
  <si>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</si>
  <si>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</si>
  <si>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</si>
  <si>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</si>
  <si>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</si>
  <si>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</si>
  <si>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</si>
  <si>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</si>
  <si>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</si>
  <si>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</si>
  <si>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</si>
  <si>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</si>
  <si>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</si>
  <si>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</si>
  <si>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</si>
  <si>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</si>
  <si>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</si>
  <si>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</si>
  <si>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</si>
  <si>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</si>
  <si>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</si>
  <si>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</si>
  <si>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</si>
  <si>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</si>
  <si>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</si>
  <si>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</si>
  <si>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</si>
  <si>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</si>
  <si>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</si>
  <si>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</si>
  <si>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</si>
  <si>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</si>
  <si>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</si>
  <si>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</si>
  <si>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</si>
  <si>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</si>
  <si>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</si>
  <si>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</si>
  <si>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</si>
  <si>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</si>
  <si>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</si>
  <si>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</si>
  <si>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</si>
  <si>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</si>
  <si>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</si>
  <si>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</si>
  <si>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</si>
  <si>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</si>
  <si>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</si>
  <si>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</si>
  <si>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</si>
  <si>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</si>
  <si>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</si>
  <si>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</si>
  <si>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</si>
  <si>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</si>
  <si>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</si>
  <si>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</si>
  <si>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</si>
  <si>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</si>
  <si>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</si>
  <si>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</si>
  <si>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</si>
  <si>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</si>
  <si>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</si>
  <si>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</si>
  <si>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</si>
  <si>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</si>
  <si>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</si>
  <si>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</si>
  <si>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</si>
  <si>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</si>
  <si>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</si>
  <si>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</si>
  <si>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</si>
  <si>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</si>
  <si>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</si>
  <si>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</si>
  <si>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</si>
  <si>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</si>
  <si>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</si>
  <si>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</si>
  <si>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</si>
  <si>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</si>
  <si>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</si>
  <si>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</si>
  <si>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</si>
  <si>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</si>
  <si>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</si>
  <si>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</si>
  <si>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</si>
  <si>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</si>
  <si>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</si>
  <si>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</si>
  <si>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</si>
  <si>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</si>
  <si>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</si>
  <si>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</si>
  <si>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</si>
  <si>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</si>
  <si>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</si>
  <si>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</si>
  <si>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</si>
  <si>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</si>
  <si>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</si>
  <si>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</si>
  <si>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</si>
  <si>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</si>
  <si>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</si>
  <si>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</si>
  <si>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</si>
  <si>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</si>
  <si>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</si>
  <si>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</si>
  <si>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</si>
  <si>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</si>
  <si>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</si>
  <si>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</si>
  <si>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</si>
  <si>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</si>
  <si>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</si>
  <si>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</si>
  <si>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</si>
  <si>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</si>
  <si>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</si>
  <si>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</si>
  <si>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</si>
  <si>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</si>
  <si>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</si>
  <si>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</si>
  <si>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</si>
  <si>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</si>
  <si>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</si>
  <si>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</si>
  <si>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</si>
  <si>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</si>
  <si>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</si>
  <si>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</si>
  <si>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</si>
  <si>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</si>
  <si>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</si>
  <si>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</si>
  <si>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</si>
  <si>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</si>
  <si>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</si>
  <si>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</si>
  <si>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</si>
  <si>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</si>
  <si>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</si>
  <si>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</si>
  <si>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</si>
  <si>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</si>
  <si>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</si>
  <si>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</si>
  <si>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</si>
  <si>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</si>
  <si>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</si>
  <si>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</si>
  <si>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</si>
  <si>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</si>
  <si>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</si>
  <si>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</si>
  <si>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</si>
  <si>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</si>
  <si>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</si>
  <si>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</si>
  <si>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</si>
  <si>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</si>
  <si>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</si>
  <si>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</si>
  <si>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</si>
  <si>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</si>
  <si>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</si>
  <si>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</si>
  <si>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</si>
  <si>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</si>
  <si>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</si>
  <si>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</si>
  <si>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</si>
  <si>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</si>
  <si>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</si>
  <si>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</si>
  <si>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</si>
  <si>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</si>
  <si>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</si>
  <si>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</si>
  <si>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</si>
  <si>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</si>
  <si>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</si>
  <si>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</si>
  <si>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</si>
  <si>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</si>
  <si>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</si>
  <si>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</si>
  <si>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</si>
  <si>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</si>
  <si>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</si>
  <si>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</si>
  <si>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</si>
  <si>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</si>
  <si>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</si>
  <si>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</si>
  <si>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</si>
  <si>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</si>
  <si>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</si>
  <si>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</si>
  <si>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</si>
  <si>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</si>
  <si>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</si>
  <si>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</si>
  <si>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</si>
  <si>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</si>
  <si>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</si>
  <si>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</si>
  <si>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</si>
  <si>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</si>
  <si>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</si>
  <si>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</si>
  <si>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</si>
  <si>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</si>
  <si>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</si>
  <si>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</si>
  <si>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</si>
  <si>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</si>
  <si>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</si>
  <si>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</si>
  <si>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</si>
  <si>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</si>
  <si>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</si>
  <si>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</si>
  <si>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</si>
  <si>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</si>
  <si>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</si>
  <si>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</si>
  <si>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</si>
  <si>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</si>
  <si>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</si>
  <si>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</si>
  <si>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</si>
  <si>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</si>
  <si>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</si>
  <si>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</si>
  <si>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</si>
  <si>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</si>
  <si>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</si>
  <si>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</si>
  <si>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</si>
  <si>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</si>
  <si>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</si>
  <si>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</si>
  <si>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</si>
  <si>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</si>
  <si>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</si>
  <si>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</si>
  <si>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</si>
  <si>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</si>
  <si>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</si>
  <si>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</si>
  <si>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</si>
  <si>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</si>
  <si>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</si>
  <si>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</si>
  <si>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</si>
  <si>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</si>
  <si>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</si>
  <si>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</si>
  <si>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</si>
  <si>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</si>
  <si>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</si>
  <si>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</si>
  <si>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</si>
  <si>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</si>
  <si>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</si>
  <si>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</si>
  <si>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</si>
  <si>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</si>
  <si>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</si>
  <si>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</si>
  <si>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</si>
  <si>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</si>
  <si>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</si>
  <si>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</si>
  <si>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</si>
  <si>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</si>
  <si>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</si>
  <si>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</si>
  <si>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</si>
  <si>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</si>
  <si>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</si>
  <si>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</si>
  <si>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</si>
  <si>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</si>
  <si>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</si>
  <si>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</si>
  <si>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</si>
  <si>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</si>
  <si>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</si>
  <si>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</si>
  <si>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</si>
  <si>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</si>
  <si>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</si>
  <si>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</si>
  <si>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</si>
  <si>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</si>
  <si>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</si>
  <si>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</si>
  <si>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</si>
  <si>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</si>
  <si>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</si>
  <si>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</si>
  <si>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</si>
  <si>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</si>
  <si>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</si>
  <si>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</si>
  <si>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</si>
  <si>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</si>
  <si>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</si>
  <si>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</si>
  <si>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</si>
  <si>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</si>
  <si>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</si>
  <si>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</si>
  <si>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</si>
  <si>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</si>
  <si>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</si>
  <si>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</si>
  <si>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</si>
  <si>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</si>
  <si>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</si>
  <si>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</si>
  <si>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</si>
  <si>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</si>
  <si>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</si>
  <si>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</si>
  <si>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</si>
  <si>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</si>
  <si>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</si>
  <si>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</si>
  <si>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</si>
  <si>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</si>
  <si>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</si>
  <si>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</si>
  <si>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</si>
  <si>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</si>
  <si>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</si>
  <si>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</si>
  <si>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</si>
  <si>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</si>
  <si>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</si>
  <si>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</si>
  <si>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</si>
  <si>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</si>
  <si>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</si>
  <si>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</si>
  <si>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</si>
  <si>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</si>
  <si>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</si>
  <si>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</si>
  <si>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</si>
  <si>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</si>
  <si>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</si>
  <si>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</si>
  <si>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</si>
  <si>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</si>
  <si>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</si>
  <si>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</si>
  <si>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</si>
  <si>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</si>
  <si>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</si>
  <si>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</si>
  <si>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</si>
  <si>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</si>
  <si>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</si>
  <si>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</si>
  <si>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</si>
  <si>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</si>
  <si>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</si>
  <si>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</si>
  <si>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</si>
  <si>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</si>
  <si>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</si>
  <si>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</si>
  <si>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</si>
  <si>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</si>
  <si>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</si>
  <si>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</si>
  <si>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</si>
  <si>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</si>
  <si>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</si>
  <si>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</si>
  <si>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</si>
  <si>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</si>
  <si>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</si>
  <si>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</si>
  <si>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</si>
  <si>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</si>
  <si>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</si>
  <si>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</si>
  <si>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</si>
  <si>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</si>
  <si>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</si>
  <si>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</si>
  <si>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</si>
  <si>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</si>
  <si>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</si>
  <si>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</si>
  <si>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</si>
  <si>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</si>
  <si>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</si>
  <si>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</si>
  <si>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</si>
  <si>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</si>
  <si>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</si>
  <si>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</si>
  <si>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</si>
  <si>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</si>
  <si>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</si>
  <si>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</si>
  <si>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</si>
  <si>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</si>
  <si>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</si>
  <si>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</si>
  <si>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</si>
  <si>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</si>
  <si>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</si>
  <si>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</si>
  <si>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</si>
  <si>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</si>
  <si>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</si>
  <si>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</si>
  <si>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</si>
  <si>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</si>
  <si>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</si>
  <si>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</si>
  <si>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</si>
  <si>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</si>
  <si>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</si>
  <si>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</si>
  <si>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</si>
  <si>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</si>
  <si>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</si>
  <si>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</si>
  <si>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</si>
  <si>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</si>
  <si>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</si>
  <si>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</si>
  <si>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</si>
  <si>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</si>
  <si>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</si>
  <si>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</si>
  <si>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</si>
  <si>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</si>
  <si>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</si>
  <si>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</si>
  <si>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</si>
  <si>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</si>
  <si>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</si>
  <si>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</si>
  <si>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</si>
  <si>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</si>
  <si>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</si>
  <si>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</si>
  <si>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</si>
  <si>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</si>
  <si>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</si>
  <si>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</si>
  <si>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</si>
  <si>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</si>
  <si>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</si>
  <si>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</si>
  <si>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</si>
  <si>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</si>
  <si>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</si>
  <si>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</si>
  <si>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</si>
  <si>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</si>
  <si>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</si>
  <si>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</si>
  <si>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</si>
  <si>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</si>
  <si>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</si>
  <si>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</si>
  <si>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</si>
  <si>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</si>
  <si>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</si>
  <si>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</si>
  <si>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</si>
  <si>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</si>
  <si>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</si>
  <si>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</si>
  <si>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</si>
  <si>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</si>
  <si>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</si>
  <si>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</si>
  <si>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</si>
  <si>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</si>
  <si>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</si>
  <si>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</si>
  <si>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</si>
  <si>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</si>
  <si>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</si>
  <si>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</si>
  <si>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</si>
  <si>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</si>
  <si>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</si>
  <si>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</si>
  <si>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</si>
  <si>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</si>
  <si>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</si>
  <si>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</si>
  <si>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</si>
  <si>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</si>
  <si>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</si>
  <si>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</si>
  <si>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</si>
  <si>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</si>
  <si>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</si>
  <si>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</si>
  <si>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</si>
  <si>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</si>
  <si>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</si>
  <si>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</si>
  <si>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</si>
  <si>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</si>
  <si>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</si>
  <si>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</si>
  <si>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</si>
  <si>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</si>
  <si>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</si>
  <si>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</si>
  <si>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</si>
  <si>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</si>
  <si>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</si>
  <si>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</si>
  <si>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</si>
  <si>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</si>
  <si>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</si>
  <si>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</si>
  <si>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</si>
  <si>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</si>
  <si>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</si>
  <si>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</si>
  <si>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</si>
  <si>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</si>
  <si>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</si>
  <si>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</si>
  <si>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</si>
  <si>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</si>
  <si>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</si>
  <si>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</si>
  <si>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</si>
  <si>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</si>
  <si>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</si>
  <si>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</si>
  <si>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</si>
  <si>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</si>
  <si>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</si>
  <si>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</si>
  <si>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</si>
  <si>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</si>
  <si>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</si>
  <si>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</si>
  <si>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</si>
  <si>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</si>
  <si>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</si>
  <si>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</si>
  <si>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</si>
  <si>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</si>
  <si>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</si>
  <si>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</si>
  <si>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</si>
  <si>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</si>
  <si>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</si>
  <si>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</si>
  <si>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</si>
  <si>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</si>
  <si>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</si>
  <si>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</si>
  <si>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</si>
  <si>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</si>
  <si>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</si>
  <si>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</si>
  <si>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</si>
  <si>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</si>
  <si>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</si>
  <si>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</si>
  <si>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</si>
  <si>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</si>
  <si>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</si>
  <si>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</si>
  <si>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</si>
  <si>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</si>
  <si>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</si>
  <si>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</si>
  <si>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</si>
  <si>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</si>
  <si>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</si>
  <si>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</si>
  <si>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</si>
  <si>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</si>
  <si>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</si>
  <si>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</si>
  <si>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</si>
  <si>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</si>
  <si>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</si>
  <si>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</si>
  <si>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</si>
  <si>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</si>
  <si>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</si>
  <si>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</si>
  <si>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</si>
  <si>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</si>
  <si>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</si>
  <si>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</si>
  <si>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</si>
  <si>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</si>
  <si>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</si>
  <si>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</si>
  <si>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</si>
  <si>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</si>
  <si>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</si>
  <si>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</si>
  <si>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</si>
  <si>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</si>
  <si>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</si>
  <si>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</si>
  <si>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</si>
  <si>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</si>
  <si>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</si>
  <si>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</si>
  <si>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</si>
  <si>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</si>
  <si>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</si>
  <si>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</si>
  <si>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</si>
  <si>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</si>
  <si>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</si>
  <si>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</si>
  <si>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</si>
  <si>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</si>
  <si>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</si>
  <si>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</si>
  <si>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</si>
  <si>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</si>
  <si>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</si>
  <si>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</si>
  <si>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</si>
  <si>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</si>
  <si>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</si>
  <si>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</si>
  <si>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</si>
  <si>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</si>
  <si>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</si>
  <si>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</si>
  <si>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</si>
  <si>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</si>
  <si>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</si>
  <si>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</si>
  <si>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</si>
  <si>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</si>
  <si>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</si>
  <si>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</si>
  <si>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</si>
  <si>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</si>
  <si>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</si>
  <si>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</si>
  <si>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</si>
  <si>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</si>
  <si>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</si>
  <si>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</si>
  <si>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</si>
  <si>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</si>
  <si>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</si>
  <si>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</si>
  <si>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</si>
  <si>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</si>
  <si>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</si>
  <si>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</si>
  <si>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</si>
  <si>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</si>
  <si>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</si>
  <si>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</si>
  <si>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</si>
  <si>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</si>
  <si>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</si>
  <si>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</si>
  <si>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</si>
  <si>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</si>
  <si>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</si>
  <si>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</si>
  <si>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</si>
  <si>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</si>
  <si>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</si>
  <si>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</si>
  <si>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</si>
  <si>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</si>
  <si>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</si>
  <si>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</si>
  <si>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</si>
  <si>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</si>
  <si>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</si>
  <si>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</si>
  <si>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</si>
  <si>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</si>
  <si>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</si>
  <si>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</si>
  <si>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</si>
  <si>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</si>
  <si>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</si>
  <si>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</si>
  <si>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</si>
  <si>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</si>
  <si>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</si>
  <si>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</si>
  <si>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</si>
  <si>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</si>
  <si>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</si>
  <si>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</si>
  <si>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</si>
  <si>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</si>
  <si>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</si>
  <si>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</si>
  <si>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</si>
  <si>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</si>
  <si>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</si>
  <si>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</si>
  <si>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</si>
  <si>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</si>
  <si>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</si>
  <si>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</si>
  <si>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</si>
  <si>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</si>
  <si>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</si>
  <si>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</si>
  <si>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</si>
  <si>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</si>
  <si>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</si>
  <si>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</si>
  <si>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</si>
  <si>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</si>
  <si>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</si>
  <si>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</si>
  <si>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</si>
  <si>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</si>
  <si>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</si>
  <si>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</si>
  <si>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</si>
  <si>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</si>
  <si>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</si>
  <si>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</si>
  <si>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</si>
  <si>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</si>
  <si>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</si>
  <si>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</si>
  <si>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</si>
  <si>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</si>
  <si>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</si>
  <si>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</si>
  <si>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</si>
  <si>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</si>
  <si>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</si>
  <si>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</si>
  <si>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</si>
  <si>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</si>
  <si>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</si>
  <si>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</si>
  <si>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</si>
  <si>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</si>
  <si>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</si>
  <si>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</si>
  <si>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</si>
  <si>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</si>
  <si>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</si>
  <si>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</si>
  <si>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</si>
  <si>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</si>
  <si>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</si>
  <si>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</si>
  <si>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</si>
  <si>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</si>
  <si>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</si>
  <si>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</si>
  <si>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</si>
  <si>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</si>
  <si>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</si>
  <si>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</si>
  <si>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</si>
  <si>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</si>
  <si>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</si>
  <si>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</si>
  <si>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</si>
  <si>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</si>
  <si>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</si>
  <si>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</si>
  <si>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</si>
  <si>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</si>
  <si>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</si>
  <si>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</si>
  <si>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</si>
  <si>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</si>
  <si>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</si>
  <si>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</si>
  <si>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</si>
  <si>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</si>
  <si>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</si>
  <si>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</si>
  <si>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</si>
  <si>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</si>
  <si>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</si>
  <si>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</si>
  <si>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</si>
  <si>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</si>
  <si>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</si>
  <si>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</si>
  <si>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</si>
  <si>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</si>
  <si>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</si>
  <si>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</si>
  <si>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</si>
  <si>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</si>
  <si>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</si>
  <si>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</si>
  <si>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</si>
  <si>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</si>
  <si>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</si>
  <si>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</si>
  <si>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</si>
  <si>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</si>
  <si>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</si>
  <si>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</si>
  <si>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</si>
  <si>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</si>
  <si>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</si>
  <si>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</si>
  <si>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</si>
  <si>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</si>
  <si>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</si>
  <si>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</si>
  <si>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</si>
  <si>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</si>
  <si>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</si>
  <si>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</si>
  <si>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</si>
  <si>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</si>
  <si>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</si>
  <si>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</si>
  <si>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</si>
  <si>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</si>
  <si>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</si>
  <si>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</si>
  <si>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</si>
  <si>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</si>
  <si>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</si>
  <si>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</si>
  <si>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</si>
  <si>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</si>
  <si>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</si>
  <si>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</si>
  <si>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</si>
  <si>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</si>
  <si>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</si>
  <si>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</si>
  <si>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</si>
  <si>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</si>
  <si>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</si>
  <si>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</si>
  <si>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</si>
  <si>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</si>
  <si>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</si>
  <si>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</si>
  <si>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</si>
  <si>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</si>
  <si>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</si>
  <si>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</si>
  <si>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</si>
  <si>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</si>
  <si>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</si>
  <si>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</si>
  <si>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</si>
  <si>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</si>
  <si>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</si>
  <si>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</si>
  <si>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</si>
  <si>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</si>
  <si>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</si>
  <si>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</si>
  <si>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</si>
  <si>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</si>
  <si>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</si>
  <si>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</si>
  <si>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</si>
  <si>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</si>
  <si>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</si>
  <si>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</si>
  <si>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</si>
  <si>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</si>
  <si>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</si>
  <si>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</si>
  <si>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</si>
  <si>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</si>
  <si>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</si>
  <si>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</si>
  <si>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</si>
  <si>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</si>
  <si>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</si>
  <si>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</si>
  <si>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</si>
  <si>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</si>
  <si>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</si>
  <si>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</si>
  <si>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</si>
  <si>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</si>
  <si>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</si>
  <si>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</si>
  <si>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</si>
  <si>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</si>
  <si>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</si>
  <si>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</si>
  <si>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</si>
  <si>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</si>
  <si>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</si>
  <si>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</si>
  <si>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</si>
  <si>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</si>
  <si>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</si>
  <si>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</si>
  <si>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</si>
  <si>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</si>
  <si>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</si>
  <si>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</si>
  <si>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</si>
  <si>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</si>
  <si>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</si>
  <si>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</si>
  <si>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</si>
  <si>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</si>
  <si>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</si>
  <si>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</si>
  <si>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</si>
  <si>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</si>
  <si>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</si>
  <si>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</si>
  <si>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</si>
  <si>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</si>
  <si>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</si>
  <si>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</si>
  <si>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</si>
  <si>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</si>
  <si>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</si>
  <si>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</si>
  <si>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</si>
  <si>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</si>
  <si>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</si>
  <si>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</si>
  <si>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</si>
  <si>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</si>
  <si>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</si>
  <si>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</si>
  <si>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</si>
  <si>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</si>
  <si>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</si>
  <si>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</si>
  <si>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</si>
  <si>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</si>
  <si>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</si>
  <si>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</si>
  <si>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</si>
  <si>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</si>
  <si>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</si>
  <si>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</si>
  <si>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</si>
  <si>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</si>
  <si>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</si>
  <si>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</si>
  <si>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</si>
  <si>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</si>
  <si>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</si>
  <si>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</si>
  <si>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</si>
  <si>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</si>
  <si>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</si>
  <si>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</si>
  <si>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</si>
  <si>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</si>
  <si>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</si>
  <si>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</si>
  <si>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</si>
  <si>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</si>
  <si>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</si>
  <si>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</si>
  <si>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</si>
  <si>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</si>
  <si>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</si>
  <si>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</si>
  <si>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</si>
  <si>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</si>
  <si>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</si>
  <si>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</si>
  <si>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</si>
  <si>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</si>
  <si>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</si>
  <si>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</si>
  <si>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</si>
  <si>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</si>
  <si>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</si>
  <si>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</si>
  <si>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</si>
  <si>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</si>
  <si>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</si>
  <si>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</si>
  <si>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</si>
  <si>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</si>
  <si>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</si>
  <si>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</si>
  <si>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</si>
  <si>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</si>
  <si>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</si>
  <si>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</si>
  <si>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</si>
  <si>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</si>
  <si>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</si>
  <si>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</si>
  <si>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</si>
  <si>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</si>
  <si>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</si>
  <si>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</si>
  <si>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</si>
  <si>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</si>
  <si>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</si>
  <si>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</si>
  <si>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</si>
  <si>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</si>
  <si>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</si>
  <si>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</si>
  <si>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</si>
  <si>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</si>
  <si>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</si>
  <si>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</si>
  <si>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</si>
  <si>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</si>
  <si>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</si>
  <si>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</si>
  <si>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</si>
  <si>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</si>
  <si>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</si>
  <si>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</si>
  <si>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</si>
  <si>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</si>
  <si>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</si>
  <si>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</si>
  <si>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</si>
  <si>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</si>
  <si>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</si>
  <si>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</si>
  <si>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</si>
  <si>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</si>
  <si>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</si>
  <si>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</si>
  <si>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</si>
  <si>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</si>
  <si>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</si>
  <si>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</si>
  <si>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</si>
  <si>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</si>
  <si>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</si>
  <si>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</si>
  <si>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</si>
  <si>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</si>
  <si>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</si>
  <si>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</si>
  <si>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</si>
  <si>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</si>
  <si>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</si>
  <si>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</si>
  <si>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</si>
  <si>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</si>
  <si>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</si>
  <si>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</si>
  <si>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</si>
  <si>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</si>
  <si>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</si>
  <si>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</si>
  <si>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</si>
  <si>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</si>
  <si>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</si>
  <si>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</si>
  <si>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</si>
  <si>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</si>
  <si>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</si>
  <si>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</si>
  <si>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</si>
  <si>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</si>
  <si>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</si>
  <si>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</si>
  <si>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</si>
  <si>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</si>
  <si>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</si>
  <si>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</si>
  <si>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</si>
  <si>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</si>
  <si>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</si>
  <si>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</si>
  <si>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</si>
  <si>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</si>
  <si>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</si>
  <si>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</si>
  <si>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</si>
  <si>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</si>
  <si>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</si>
  <si>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</si>
  <si>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</si>
  <si>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</si>
  <si>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</si>
  <si>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</si>
  <si>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</si>
  <si>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</si>
  <si>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</si>
  <si>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</si>
  <si>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</si>
  <si>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</si>
  <si>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</si>
  <si>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</si>
  <si>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</si>
  <si>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</si>
  <si>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</si>
  <si>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</si>
  <si>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</si>
  <si>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</si>
  <si>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</si>
  <si>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</si>
  <si>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</si>
  <si>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</si>
  <si>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</si>
  <si>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</si>
  <si>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</si>
  <si>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</si>
  <si>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</si>
  <si>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</si>
  <si>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</si>
  <si>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</si>
  <si>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</si>
  <si>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</si>
  <si>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</si>
  <si>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</si>
  <si>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</si>
  <si>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</si>
  <si>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</si>
  <si>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</si>
  <si>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</si>
  <si>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</si>
  <si>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</si>
  <si>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</si>
  <si>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</si>
  <si>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</si>
  <si>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</si>
  <si>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</si>
  <si>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</si>
  <si>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</si>
  <si>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</si>
  <si>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</si>
  <si>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</si>
  <si>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</si>
  <si>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</si>
  <si>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</si>
  <si>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</si>
  <si>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</si>
  <si>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</si>
  <si>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</si>
  <si>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</si>
  <si>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</si>
  <si>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</si>
  <si>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</si>
  <si>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</si>
  <si>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</si>
  <si>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</si>
  <si>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</si>
  <si>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</si>
  <si>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</si>
  <si>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</si>
  <si>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</si>
  <si>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</si>
  <si>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</si>
  <si>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</si>
  <si>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</si>
  <si>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</si>
  <si>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</si>
  <si>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</si>
  <si>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</si>
  <si>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</si>
  <si>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</si>
  <si>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</si>
  <si>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</si>
  <si>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</si>
  <si>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</si>
  <si>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</si>
  <si>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</si>
  <si>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</si>
  <si>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</si>
  <si>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</si>
  <si>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</si>
  <si>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</si>
  <si>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</si>
  <si>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</si>
  <si>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</si>
  <si>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</si>
  <si>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</si>
  <si>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</si>
  <si>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</si>
  <si>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</si>
  <si>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</si>
  <si>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</si>
  <si>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</si>
  <si>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</si>
  <si>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</si>
  <si>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</si>
  <si>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</si>
  <si>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</si>
  <si>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</si>
  <si>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</si>
  <si>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</si>
  <si>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</si>
  <si>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</si>
  <si>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</si>
  <si>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</si>
  <si>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</si>
  <si>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</si>
  <si>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</si>
  <si>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</si>
  <si>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</si>
  <si>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</si>
  <si>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</si>
  <si>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</si>
  <si>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</si>
  <si>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</si>
  <si>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</si>
  <si>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</si>
  <si>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</si>
  <si>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</si>
  <si>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</si>
  <si>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</si>
  <si>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</si>
  <si>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</si>
  <si>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</si>
  <si>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</si>
  <si>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</si>
  <si>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</si>
  <si>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</si>
  <si>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</si>
  <si>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</si>
  <si>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</si>
  <si>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</si>
  <si>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</si>
  <si>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</si>
  <si>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</si>
  <si>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</si>
  <si>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</si>
  <si>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</si>
  <si>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</si>
  <si>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</si>
  <si>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</si>
  <si>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</si>
  <si>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</si>
  <si>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</si>
  <si>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</si>
  <si>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</si>
  <si>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</si>
  <si>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</si>
  <si>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</si>
  <si>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</si>
  <si>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</si>
  <si>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</si>
  <si>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</si>
  <si>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</si>
  <si>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</si>
  <si>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</si>
  <si>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</si>
  <si>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</si>
  <si>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</si>
  <si>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</si>
  <si>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</si>
  <si>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</si>
  <si>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</si>
  <si>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</si>
  <si>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</si>
  <si>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</si>
  <si>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</si>
  <si>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</si>
  <si>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</si>
  <si>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</si>
  <si>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</si>
  <si>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</si>
  <si>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</si>
  <si>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</si>
  <si>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</si>
  <si>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</si>
  <si>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</si>
  <si>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</si>
  <si>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</si>
  <si>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</si>
  <si>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</si>
  <si>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</si>
  <si>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</si>
  <si>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</si>
  <si>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</si>
  <si>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</si>
  <si>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</si>
  <si>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</si>
  <si>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</si>
  <si>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</si>
  <si>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</si>
  <si>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</si>
  <si>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</si>
  <si>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</si>
  <si>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</si>
  <si>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</si>
  <si>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</si>
  <si>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</si>
  <si>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</si>
  <si>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</si>
  <si>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</si>
  <si>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</si>
  <si>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</si>
  <si>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</si>
  <si>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</si>
  <si>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</si>
  <si>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</si>
  <si>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</si>
  <si>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</si>
  <si>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</si>
  <si>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</si>
  <si>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</si>
  <si>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</si>
  <si>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</si>
  <si>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</si>
  <si>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</si>
  <si>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</si>
  <si>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</si>
  <si>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</si>
  <si>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</si>
  <si>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</si>
  <si>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</si>
  <si>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</si>
  <si>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</si>
  <si>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</si>
  <si>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</si>
  <si>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</si>
  <si>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</si>
  <si>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</si>
  <si>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</si>
  <si>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</si>
  <si>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</si>
  <si>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</si>
  <si>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</si>
  <si>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</si>
  <si>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</si>
  <si>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</si>
  <si>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</si>
  <si>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</si>
  <si>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</si>
  <si>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</si>
  <si>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</si>
  <si>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</si>
  <si>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</si>
  <si>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</si>
  <si>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</si>
  <si>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</si>
  <si>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</si>
  <si>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</si>
  <si>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</si>
  <si>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</si>
  <si>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</si>
  <si>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</si>
  <si>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</si>
  <si>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</si>
  <si>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</si>
  <si>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</si>
  <si>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</si>
  <si>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</si>
  <si>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</si>
  <si>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</si>
  <si>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</si>
  <si>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</si>
  <si>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</si>
  <si>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</si>
  <si>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</si>
  <si>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</si>
  <si>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</si>
  <si>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</si>
  <si>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</si>
  <si>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</si>
  <si>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</si>
  <si>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</si>
  <si>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</si>
  <si>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</si>
  <si>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</si>
  <si>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</si>
  <si>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</si>
  <si>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</si>
  <si>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</si>
  <si>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</si>
  <si>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</si>
  <si>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</si>
  <si>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</si>
  <si>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</si>
  <si>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</si>
  <si>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</si>
  <si>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</si>
  <si>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</si>
  <si>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</si>
  <si>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</si>
  <si>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</si>
  <si>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</si>
  <si>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</si>
  <si>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</si>
  <si>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</si>
  <si>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</si>
  <si>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</si>
  <si>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</si>
  <si>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</si>
  <si>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</si>
  <si>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</si>
  <si>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</si>
  <si>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</si>
  <si>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</si>
  <si>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</si>
  <si>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</si>
  <si>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</si>
  <si>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</si>
  <si>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</si>
  <si>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</si>
  <si>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</si>
  <si>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</si>
  <si>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</si>
  <si>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</si>
  <si>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</si>
  <si>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</si>
  <si>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</si>
  <si>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</si>
  <si>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</si>
  <si>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</si>
  <si>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</si>
  <si>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</si>
  <si>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</si>
  <si>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</si>
  <si>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</si>
  <si>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</si>
  <si>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</si>
  <si>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</si>
  <si>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</si>
  <si>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</si>
  <si>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</si>
  <si>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</si>
  <si>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</si>
  <si>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</si>
  <si>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</si>
  <si>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</si>
  <si>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</si>
  <si>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</si>
  <si>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</si>
  <si>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</si>
  <si>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</si>
  <si>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</si>
  <si>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</si>
  <si>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</si>
  <si>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</si>
  <si>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</si>
  <si>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</si>
  <si>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</si>
  <si>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</si>
  <si>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</si>
  <si>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</si>
  <si>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</si>
  <si>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</si>
  <si>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</si>
  <si>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</si>
  <si>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</si>
  <si>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</si>
  <si>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</si>
  <si>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</si>
  <si>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</si>
  <si>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</si>
  <si>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</si>
  <si>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</si>
  <si>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</si>
  <si>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</si>
  <si>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</si>
  <si>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</si>
  <si>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</si>
  <si>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</si>
  <si>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</si>
  <si>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</si>
  <si>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</si>
  <si>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</si>
  <si>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</si>
  <si>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</si>
  <si>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</si>
  <si>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</si>
  <si>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</si>
  <si>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</si>
  <si>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</si>
  <si>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</si>
  <si>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</si>
  <si>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</si>
  <si>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</si>
  <si>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</si>
  <si>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</si>
  <si>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</si>
  <si>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</si>
  <si>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</si>
  <si>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</si>
  <si>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</si>
  <si>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</si>
  <si>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</si>
  <si>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</si>
  <si>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</si>
  <si>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</si>
  <si>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</si>
  <si>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</si>
  <si>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</si>
  <si>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</si>
  <si>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</si>
  <si>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</si>
  <si>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</si>
  <si>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</si>
  <si>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</si>
  <si>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</si>
  <si>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</si>
  <si>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</si>
  <si>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</si>
  <si>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</si>
  <si>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</si>
  <si>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</si>
  <si>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</si>
  <si>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</si>
  <si>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</si>
  <si>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</si>
  <si>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</si>
  <si>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</si>
  <si>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</si>
  <si>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</si>
  <si>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</si>
  <si>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</si>
  <si>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</si>
  <si>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</si>
  <si>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</si>
  <si>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</si>
  <si>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</si>
  <si>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</si>
  <si>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</si>
  <si>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</si>
  <si>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</si>
  <si>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</si>
  <si>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</si>
  <si>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</si>
  <si>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</si>
  <si>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</si>
  <si>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</si>
  <si>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</si>
  <si>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</si>
  <si>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</si>
  <si>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</si>
  <si>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</si>
  <si>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</si>
  <si>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</si>
  <si>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</si>
  <si>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</si>
  <si>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</si>
  <si>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</si>
  <si>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</si>
  <si>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</si>
  <si>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</si>
  <si>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</si>
  <si>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</si>
  <si>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</si>
  <si>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</si>
  <si>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</si>
  <si>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</si>
  <si>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</si>
  <si>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</si>
  <si>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</si>
  <si>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</si>
  <si>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</si>
  <si>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</si>
  <si>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</si>
  <si>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</si>
  <si>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</si>
  <si>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</si>
  <si>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</si>
  <si>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</si>
  <si>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</si>
  <si>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</si>
  <si>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</si>
  <si>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</si>
  <si>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</si>
  <si>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</si>
  <si>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</si>
  <si>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</si>
  <si>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</si>
  <si>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</si>
  <si>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</si>
  <si>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</si>
  <si>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</si>
  <si>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</si>
  <si>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</si>
  <si>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</si>
  <si>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</si>
  <si>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</si>
  <si>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</si>
  <si>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</si>
  <si>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</si>
  <si>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</si>
  <si>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</si>
  <si>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</si>
  <si>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</si>
  <si>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</si>
  <si>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</si>
  <si>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</si>
  <si>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</si>
  <si>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</si>
  <si>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</si>
  <si>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</si>
  <si>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</si>
  <si>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</si>
  <si>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</si>
  <si>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</si>
  <si>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</si>
  <si>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</si>
  <si>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</si>
  <si>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</si>
  <si>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</si>
  <si>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</si>
  <si>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</si>
  <si>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</si>
  <si>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</si>
  <si>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</si>
  <si>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</si>
  <si>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</si>
  <si>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</si>
  <si>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</si>
  <si>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</si>
  <si>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</si>
  <si>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</si>
  <si>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</si>
  <si>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</si>
  <si>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</si>
  <si>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</si>
  <si>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</si>
  <si>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</si>
  <si>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</si>
  <si>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</si>
  <si>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</si>
  <si>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</si>
  <si>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</si>
  <si>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</si>
  <si>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</si>
  <si>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</si>
  <si>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</si>
  <si>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</si>
  <si>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</si>
  <si>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</si>
  <si>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</si>
  <si>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</si>
  <si>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</si>
  <si>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</si>
  <si>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</si>
  <si>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</si>
  <si>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</si>
  <si>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</si>
  <si>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</si>
  <si>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</si>
  <si>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</si>
  <si>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</si>
  <si>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</si>
  <si>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</si>
  <si>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</si>
  <si>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</si>
  <si>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</si>
  <si>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</si>
  <si>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</si>
  <si>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</si>
  <si>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</si>
  <si>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</si>
  <si>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</si>
  <si>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</si>
  <si>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</si>
  <si>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</si>
  <si>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</si>
  <si>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</si>
  <si>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</si>
  <si>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</si>
  <si>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</si>
  <si>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</si>
  <si>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</si>
  <si>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</si>
  <si>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</si>
  <si>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</si>
  <si>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</si>
  <si>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</si>
  <si>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</si>
  <si>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</si>
  <si>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</si>
  <si>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</si>
  <si>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</si>
  <si>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</si>
  <si>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</si>
  <si>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</si>
  <si>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</si>
  <si>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</si>
  <si>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</si>
  <si>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</si>
  <si>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</si>
  <si>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</si>
  <si>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</si>
  <si>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</si>
  <si>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</si>
  <si>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</si>
  <si>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</si>
  <si>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</si>
  <si>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</si>
  <si>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</si>
  <si>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</si>
  <si>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</si>
  <si>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</si>
  <si>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</si>
  <si>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</si>
  <si>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</si>
  <si>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</si>
  <si>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</si>
  <si>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</si>
  <si>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</si>
  <si>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</si>
  <si>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</si>
  <si>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</si>
  <si>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</si>
  <si>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</si>
  <si>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</si>
  <si>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</si>
  <si>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</si>
  <si>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</si>
  <si>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</si>
  <si>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</si>
  <si>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</si>
  <si>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</si>
  <si>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</si>
  <si>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</si>
  <si>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</si>
  <si>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</si>
  <si>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</si>
  <si>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</si>
  <si>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</si>
  <si>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</si>
  <si>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</si>
  <si>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</si>
  <si>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</si>
  <si>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</si>
  <si>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</si>
  <si>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</si>
  <si>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</si>
  <si>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</si>
  <si>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</si>
  <si>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</si>
  <si>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</si>
  <si>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</si>
  <si>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</si>
  <si>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</si>
  <si>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</si>
  <si>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</si>
  <si>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</si>
  <si>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</si>
  <si>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</si>
  <si>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</si>
  <si>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</si>
  <si>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</si>
  <si>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</si>
  <si>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</si>
  <si>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</si>
  <si>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</si>
  <si>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</si>
  <si>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</si>
  <si>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</si>
  <si>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</si>
  <si>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</si>
  <si>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</si>
  <si>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</si>
  <si>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</si>
  <si>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</si>
  <si>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</si>
  <si>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</si>
  <si>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</si>
  <si>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</si>
  <si>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</si>
  <si>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</si>
  <si>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</si>
  <si>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</si>
  <si>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</si>
  <si>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</si>
  <si>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</si>
  <si>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</si>
  <si>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</si>
  <si>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</si>
  <si>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</si>
  <si>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</si>
  <si>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</si>
  <si>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</si>
  <si>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</si>
  <si>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</si>
  <si>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</si>
  <si>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</si>
  <si>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</si>
  <si>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</si>
  <si>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</si>
  <si>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</si>
  <si>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</si>
  <si>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</si>
  <si>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</si>
  <si>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</si>
  <si>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</si>
  <si>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</si>
  <si>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</si>
  <si>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</si>
  <si>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</si>
  <si>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</si>
  <si>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</si>
  <si>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</si>
  <si>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</si>
  <si>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</si>
  <si>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</si>
  <si>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</si>
  <si>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</si>
  <si>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</si>
  <si>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</si>
  <si>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</si>
  <si>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</si>
  <si>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</si>
  <si>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</si>
  <si>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</si>
  <si>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</si>
  <si>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</si>
  <si>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</si>
  <si>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</si>
  <si>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</si>
  <si>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</si>
  <si>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</si>
  <si>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</si>
  <si>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</si>
  <si>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</si>
  <si>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</si>
  <si>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</si>
  <si>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</si>
  <si>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</si>
  <si>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</si>
  <si>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</si>
  <si>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</si>
  <si>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</si>
  <si>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</si>
  <si>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</si>
  <si>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</si>
  <si>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</si>
  <si>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</si>
  <si>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</si>
  <si>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</si>
  <si>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</si>
  <si>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</si>
  <si>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</si>
  <si>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</si>
  <si>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</si>
  <si>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</si>
  <si>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</si>
  <si>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</si>
  <si>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</si>
  <si>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</si>
  <si>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</si>
  <si>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</si>
  <si>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</si>
  <si>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</si>
  <si>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</si>
  <si>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</si>
  <si>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</si>
  <si>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</si>
  <si>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</si>
  <si>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</si>
  <si>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</si>
  <si>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</si>
  <si>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</si>
  <si>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</si>
  <si>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</si>
  <si>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</si>
  <si>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</si>
  <si>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</si>
  <si>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</si>
  <si>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</si>
  <si>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</si>
  <si>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</si>
  <si>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</si>
  <si>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</si>
  <si>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</si>
  <si>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</si>
  <si>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</si>
  <si>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</si>
  <si>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</si>
  <si>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</si>
  <si>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</si>
  <si>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</si>
  <si>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</si>
  <si>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</si>
  <si>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</si>
  <si>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</si>
  <si>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</si>
  <si>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</si>
  <si>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</si>
  <si>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</si>
  <si>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</si>
  <si>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</si>
  <si>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</si>
  <si>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</si>
  <si>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</si>
  <si>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</si>
  <si>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</si>
  <si>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</si>
  <si>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</si>
  <si>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</si>
  <si>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</si>
  <si>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</si>
  <si>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</si>
  <si>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</si>
  <si>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</si>
  <si>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</si>
  <si>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</si>
  <si>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</si>
  <si>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</si>
  <si>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</si>
  <si>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</si>
  <si>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</si>
  <si>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</si>
  <si>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</si>
  <si>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</si>
  <si>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</si>
  <si>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</si>
  <si>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</si>
  <si>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</si>
  <si>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</si>
  <si>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</si>
  <si>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</si>
  <si>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</si>
  <si>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</si>
  <si>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</si>
  <si>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</si>
  <si>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</si>
  <si>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</si>
  <si>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</si>
  <si>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</si>
  <si>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</si>
  <si>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</si>
  <si>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</si>
  <si>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</si>
  <si>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</si>
  <si>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</si>
  <si>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</si>
  <si>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</si>
  <si>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</si>
  <si>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</si>
  <si>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</si>
  <si>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</si>
  <si>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</si>
  <si>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</si>
  <si>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</si>
  <si>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</si>
  <si>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</si>
  <si>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</si>
  <si>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</si>
  <si>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</si>
  <si>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</si>
  <si>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</si>
  <si>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</si>
  <si>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</si>
  <si>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</si>
  <si>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</si>
  <si>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</si>
  <si>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</si>
  <si>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</si>
  <si>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</si>
  <si>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</si>
  <si>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</si>
  <si>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</si>
  <si>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</si>
  <si>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</si>
  <si>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</si>
  <si>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</si>
  <si>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</si>
  <si>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</si>
  <si>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</si>
  <si>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</si>
  <si>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</si>
  <si>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</si>
  <si>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</si>
  <si>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</si>
  <si>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</si>
  <si>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</si>
  <si>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</si>
  <si>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</si>
  <si>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</si>
  <si>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</si>
  <si>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</si>
  <si>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</si>
  <si>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</si>
  <si>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</si>
  <si>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</si>
  <si>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</si>
  <si>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</si>
  <si>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</si>
  <si>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</si>
  <si>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</si>
  <si>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</si>
  <si>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</si>
  <si>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</si>
  <si>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</si>
  <si>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</si>
  <si>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</si>
  <si>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</si>
  <si>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</si>
  <si>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</si>
  <si>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</si>
  <si>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</si>
  <si>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</si>
  <si>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</si>
  <si>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</si>
  <si>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</si>
  <si>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</si>
  <si>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</si>
  <si>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</si>
  <si>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</si>
  <si>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</si>
  <si>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</si>
  <si>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</si>
  <si>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</si>
  <si>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</si>
  <si>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</si>
  <si>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</si>
  <si>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</si>
  <si>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</si>
  <si>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</si>
  <si>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</si>
  <si>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</si>
  <si>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</si>
  <si>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</si>
  <si>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</si>
  <si>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</si>
  <si>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</si>
  <si>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</si>
  <si>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</si>
  <si>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</si>
  <si>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</si>
  <si>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</si>
  <si>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</si>
  <si>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</si>
  <si>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</si>
  <si>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</si>
  <si>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</si>
  <si>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</si>
  <si>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</si>
  <si>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</si>
  <si>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</si>
  <si>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</si>
  <si>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</si>
  <si>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</si>
  <si>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</si>
  <si>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</si>
  <si>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</si>
  <si>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</si>
  <si>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</si>
  <si>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</si>
  <si>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</si>
  <si>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</si>
  <si>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</si>
  <si>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</si>
  <si>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</si>
  <si>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</si>
  <si>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</si>
  <si>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</si>
  <si>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</si>
  <si>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</si>
  <si>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</si>
  <si>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</si>
  <si>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</si>
  <si>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</si>
  <si>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</si>
  <si>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</si>
  <si>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</si>
  <si>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</si>
  <si>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</si>
  <si>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</si>
  <si>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</si>
  <si>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</si>
  <si>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</si>
  <si>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</si>
  <si>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</si>
  <si>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</si>
  <si>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</si>
  <si>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</si>
  <si>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</si>
  <si>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</si>
  <si>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</si>
  <si>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</si>
  <si>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</si>
  <si>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</si>
  <si>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</si>
  <si>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</si>
  <si>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</si>
  <si>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</si>
  <si>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</si>
  <si>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</si>
  <si>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</si>
  <si>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</si>
  <si>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</si>
  <si>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</si>
  <si>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</si>
  <si>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</si>
  <si>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</si>
  <si>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</si>
  <si>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</si>
  <si>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</si>
  <si>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</si>
  <si>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</si>
  <si>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</si>
  <si>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</si>
  <si>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</si>
  <si>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</si>
  <si>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</si>
  <si>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</si>
  <si>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</si>
  <si>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</si>
  <si>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</si>
  <si>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</si>
  <si>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</si>
  <si>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</si>
  <si>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</si>
  <si>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</si>
  <si>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</si>
  <si>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</si>
  <si>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</si>
  <si>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</si>
  <si>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</si>
  <si>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</si>
  <si>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</si>
  <si>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</si>
  <si>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</si>
  <si>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</si>
  <si>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</si>
  <si>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</si>
  <si>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</si>
  <si>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</si>
  <si>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</si>
  <si>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</si>
  <si>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</si>
  <si>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</si>
  <si>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</si>
  <si>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</si>
  <si>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</si>
  <si>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</si>
  <si>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</si>
  <si>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</si>
  <si>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</si>
  <si>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</si>
  <si>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</si>
  <si>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</si>
  <si>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</si>
  <si>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</si>
  <si>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</si>
  <si>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</si>
  <si>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</si>
  <si>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</si>
  <si>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</si>
  <si>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</si>
  <si>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</si>
  <si>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</si>
  <si>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</si>
  <si>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</si>
  <si>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</si>
  <si>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</si>
  <si>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</si>
  <si>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</si>
  <si>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</si>
  <si>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</si>
  <si>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</si>
  <si>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</si>
  <si>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</si>
  <si>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</si>
  <si>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</si>
  <si>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</si>
  <si>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</si>
  <si>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</si>
  <si>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</si>
  <si>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</si>
  <si>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</si>
  <si>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</si>
  <si>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</si>
  <si>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</si>
  <si>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</si>
  <si>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</si>
  <si>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</si>
  <si>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</si>
  <si>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</si>
  <si>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</si>
  <si>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</si>
  <si>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</si>
  <si>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</si>
  <si>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</si>
  <si>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</si>
  <si>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</si>
  <si>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</si>
  <si>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</si>
  <si>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</si>
  <si>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</si>
  <si>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</si>
  <si>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</si>
  <si>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</si>
  <si>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</si>
  <si>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</si>
  <si>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</si>
  <si>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</si>
  <si>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</si>
  <si>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</si>
  <si>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</si>
  <si>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</si>
  <si>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</si>
  <si>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</si>
  <si>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</si>
  <si>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</si>
  <si>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</si>
  <si>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</si>
  <si>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</si>
  <si>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</si>
  <si>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</si>
  <si>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</si>
  <si>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</si>
  <si>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</si>
  <si>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</si>
  <si>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</si>
  <si>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</si>
  <si>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</si>
  <si>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</si>
  <si>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</si>
  <si>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</si>
  <si>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</si>
  <si>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</si>
  <si>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</si>
  <si>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</si>
  <si>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</si>
  <si>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</si>
  <si>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</si>
  <si>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</si>
  <si>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</si>
  <si>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</si>
  <si>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</si>
  <si>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</si>
  <si>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</si>
  <si>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</si>
  <si>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</si>
  <si>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</si>
  <si>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</si>
  <si>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</si>
  <si>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</si>
  <si>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</si>
  <si>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</si>
  <si>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</si>
  <si>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</si>
  <si>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</si>
  <si>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</si>
  <si>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</si>
  <si>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</si>
  <si>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</si>
  <si>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</si>
  <si>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</si>
  <si>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</si>
  <si>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</si>
  <si>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</si>
  <si>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</si>
  <si>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</si>
  <si>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</si>
  <si>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</si>
  <si>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</si>
  <si>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</si>
  <si>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</si>
  <si>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</si>
  <si>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</si>
  <si>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</si>
  <si>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</si>
  <si>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</si>
  <si>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</si>
  <si>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</si>
  <si>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</si>
  <si>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</si>
  <si>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</si>
  <si>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</si>
  <si>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</si>
  <si>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</si>
  <si>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</si>
  <si>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</si>
  <si>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</si>
  <si>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</si>
  <si>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</si>
  <si>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</si>
  <si>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</si>
  <si>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</si>
  <si>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</si>
  <si>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</si>
  <si>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</si>
  <si>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</si>
  <si>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</si>
  <si>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</si>
  <si>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</si>
  <si>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</si>
  <si>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</si>
  <si>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</si>
  <si>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</si>
  <si>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</si>
  <si>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</si>
  <si>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</si>
  <si>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</si>
  <si>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</si>
  <si>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</si>
  <si>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</si>
  <si>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</si>
  <si>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</si>
  <si>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</si>
  <si>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</si>
  <si>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</si>
  <si>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</si>
  <si>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</si>
  <si>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</si>
  <si>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</si>
  <si>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</si>
  <si>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</si>
  <si>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</si>
  <si>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</si>
  <si>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</si>
  <si>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</si>
  <si>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</si>
  <si>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</si>
  <si>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</si>
  <si>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</si>
  <si>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</si>
  <si>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</si>
  <si>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</si>
  <si>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</si>
  <si>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</si>
  <si>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</si>
  <si>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</si>
  <si>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</si>
  <si>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</si>
  <si>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</si>
  <si>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</si>
  <si>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</si>
  <si>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</si>
  <si>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</si>
  <si>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</si>
  <si>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</si>
  <si>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</si>
  <si>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</si>
  <si>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</si>
  <si>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</si>
  <si>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</si>
  <si>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</si>
  <si>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</si>
  <si>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</si>
  <si>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</si>
  <si>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</si>
  <si>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</si>
  <si>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</si>
  <si>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</si>
  <si>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</si>
  <si>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</si>
  <si>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</si>
  <si>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</si>
  <si>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</si>
  <si>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</si>
  <si>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</si>
  <si>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</si>
  <si>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</si>
  <si>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</si>
  <si>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</si>
  <si>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</si>
  <si>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</si>
  <si>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</si>
  <si>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</si>
  <si>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</si>
  <si>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</si>
  <si>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</si>
  <si>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</si>
  <si>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</si>
  <si>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</si>
  <si>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</si>
  <si>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</si>
  <si>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</si>
  <si>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</si>
  <si>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</si>
  <si>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</si>
  <si>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</si>
  <si>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</si>
  <si>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</si>
  <si>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</si>
  <si>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</si>
  <si>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</si>
  <si>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</si>
  <si>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</si>
  <si>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</si>
  <si>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</si>
  <si>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</si>
  <si>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</si>
  <si>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</si>
  <si>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</si>
  <si>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</si>
  <si>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</si>
  <si>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</si>
  <si>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</si>
  <si>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</si>
  <si>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</si>
  <si>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</si>
  <si>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</si>
  <si>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</si>
  <si>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</si>
  <si>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</si>
  <si>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</si>
  <si>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</si>
  <si>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</si>
  <si>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</si>
  <si>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</si>
  <si>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</si>
  <si>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</si>
  <si>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</si>
  <si>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</si>
  <si>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</si>
  <si>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</si>
  <si>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</si>
  <si>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</si>
  <si>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</si>
  <si>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</si>
  <si>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</si>
  <si>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</si>
  <si>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</si>
  <si>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</si>
  <si>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</si>
  <si>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</si>
  <si>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</si>
  <si>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</si>
  <si>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</si>
  <si>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</si>
  <si>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</si>
  <si>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</si>
  <si>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</si>
  <si>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</si>
  <si>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</si>
  <si>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</si>
  <si>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</si>
  <si>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</si>
  <si>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</si>
  <si>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</si>
  <si>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</si>
  <si>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</si>
  <si>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</si>
  <si>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</si>
  <si>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</si>
  <si>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</si>
  <si>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</si>
  <si>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</si>
  <si>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</si>
  <si>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</si>
  <si>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</si>
  <si>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</si>
  <si>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</si>
  <si>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</si>
  <si>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</si>
  <si>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</si>
  <si>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</si>
  <si>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</si>
  <si>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</si>
  <si>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</si>
  <si>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</si>
  <si>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</si>
  <si>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</si>
  <si>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</si>
  <si>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</si>
  <si>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</si>
  <si>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</si>
  <si>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</si>
  <si>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</si>
  <si>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</si>
  <si>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</si>
  <si>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</si>
  <si>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</si>
  <si>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</si>
  <si>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</si>
  <si>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</si>
  <si>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</si>
  <si>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</si>
  <si>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</si>
  <si>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</si>
  <si>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</si>
  <si>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</si>
  <si>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</si>
  <si>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</si>
  <si>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</si>
  <si>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</si>
  <si>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</si>
  <si>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</si>
  <si>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</si>
  <si>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</si>
  <si>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</si>
  <si>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</si>
  <si>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</si>
  <si>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</si>
  <si>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</si>
  <si>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</si>
  <si>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</si>
  <si>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</si>
  <si>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</si>
  <si>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</si>
  <si>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</si>
  <si>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</si>
  <si>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</si>
  <si>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</si>
  <si>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</si>
  <si>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</si>
  <si>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</si>
  <si>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</si>
  <si>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</si>
  <si>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</si>
  <si>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</si>
  <si>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</si>
  <si>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</si>
  <si>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</si>
  <si>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</si>
  <si>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</si>
  <si>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</si>
  <si>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</si>
  <si>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</si>
  <si>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</si>
  <si>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</si>
  <si>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</si>
  <si>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</si>
  <si>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</si>
  <si>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</si>
  <si>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</si>
  <si>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</si>
  <si>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</si>
  <si>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</si>
  <si>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</si>
  <si>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</si>
  <si>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</si>
  <si>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</si>
  <si>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</si>
  <si>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</si>
  <si>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</si>
  <si>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</si>
  <si>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</si>
  <si>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</si>
  <si>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</si>
  <si>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</si>
  <si>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</si>
  <si>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</si>
  <si>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</si>
  <si>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</si>
  <si>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</si>
  <si>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</si>
  <si>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</si>
  <si>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</si>
  <si>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</si>
  <si>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</si>
  <si>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</si>
  <si>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</si>
  <si>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</si>
  <si>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</si>
  <si>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</si>
  <si>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</si>
  <si>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</si>
  <si>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</si>
  <si>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</si>
  <si>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</si>
  <si>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</si>
  <si>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</si>
  <si>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</si>
  <si>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</si>
  <si>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</si>
  <si>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</si>
  <si>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</si>
  <si>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</si>
  <si>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</si>
  <si>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</si>
  <si>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</si>
  <si>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</si>
  <si>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</si>
  <si>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</si>
  <si>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</si>
  <si>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</si>
  <si>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</si>
  <si>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</si>
  <si>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</si>
  <si>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</si>
  <si>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</si>
  <si>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</si>
  <si>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</si>
  <si>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</si>
  <si>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</si>
  <si>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</si>
  <si>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</si>
  <si>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</si>
  <si>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</si>
  <si>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</si>
  <si>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</si>
  <si>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</si>
  <si>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</si>
  <si>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</si>
  <si>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</si>
  <si>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</si>
  <si>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</si>
  <si>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</si>
  <si>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</si>
  <si>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</si>
  <si>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</si>
  <si>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</si>
  <si>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</si>
  <si>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</si>
  <si>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</si>
  <si>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</si>
  <si>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</si>
  <si>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</si>
  <si>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</si>
  <si>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</si>
  <si>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</si>
  <si>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</si>
  <si>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</si>
  <si>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</si>
  <si>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</si>
  <si>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</si>
  <si>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</si>
  <si>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</si>
  <si>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</si>
  <si>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</si>
  <si>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</si>
  <si>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</si>
  <si>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</si>
  <si>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</si>
  <si>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</si>
  <si>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</si>
  <si>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</si>
  <si>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</si>
  <si>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</si>
  <si>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</si>
  <si>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</si>
  <si>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</si>
  <si>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</si>
  <si>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</si>
  <si>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</si>
  <si>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</si>
  <si>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</si>
  <si>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</si>
  <si>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</si>
  <si>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</si>
  <si>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</si>
  <si>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</si>
  <si>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</si>
  <si>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</si>
  <si>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</si>
  <si>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</si>
  <si>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</si>
  <si>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</si>
  <si>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</si>
  <si>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</si>
  <si>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</si>
  <si>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</si>
  <si>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</si>
  <si>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</si>
  <si>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</si>
  <si>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</si>
  <si>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</si>
  <si>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</si>
  <si>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</si>
  <si>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</si>
  <si>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</si>
  <si>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</si>
  <si>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</si>
  <si>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</si>
  <si>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</si>
  <si>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</si>
  <si>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</si>
  <si>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</si>
  <si>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</si>
  <si>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</si>
  <si>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</si>
  <si>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</si>
  <si>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</si>
  <si>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</si>
  <si>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</si>
  <si>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</si>
  <si>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</si>
  <si>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</si>
  <si>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</si>
  <si>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</si>
  <si>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</si>
  <si>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</si>
  <si>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</si>
  <si>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</si>
  <si>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</si>
  <si>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</si>
  <si>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</si>
  <si>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</si>
  <si>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</si>
  <si>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</si>
  <si>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</si>
  <si>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</si>
  <si>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</si>
  <si>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</si>
  <si>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</si>
  <si>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</si>
  <si>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</si>
  <si>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</si>
  <si>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</si>
  <si>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</si>
  <si>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</si>
  <si>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</si>
  <si>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</si>
  <si>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</si>
  <si>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</si>
  <si>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</si>
  <si>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</si>
  <si>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</si>
  <si>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</si>
  <si>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</si>
  <si>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</si>
  <si>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</si>
  <si>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</si>
  <si>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</si>
  <si>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</si>
  <si>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</si>
  <si>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</si>
  <si>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</si>
  <si>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</si>
  <si>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</si>
  <si>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</si>
  <si>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</si>
  <si>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</si>
  <si>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</si>
  <si>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</si>
  <si>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</si>
  <si>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</si>
  <si>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</si>
  <si>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</si>
  <si>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</si>
  <si>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</si>
  <si>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</si>
  <si>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</si>
  <si>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</si>
  <si>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</si>
  <si>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</si>
  <si>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</si>
  <si>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</si>
  <si>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</si>
  <si>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</si>
  <si>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</si>
  <si>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</si>
  <si>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</si>
  <si>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</si>
  <si>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</si>
  <si>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</si>
  <si>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</si>
  <si>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</si>
  <si>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</si>
  <si>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</si>
  <si>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</si>
  <si>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</si>
  <si>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</si>
  <si>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</si>
  <si>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</si>
  <si>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</si>
  <si>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</si>
  <si>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</si>
  <si>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</si>
  <si>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</si>
  <si>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</si>
  <si>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</si>
  <si>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</si>
  <si>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</si>
  <si>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</si>
  <si>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</si>
  <si>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</si>
  <si>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</si>
  <si>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</si>
  <si>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</si>
  <si>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</si>
  <si>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</si>
  <si>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</si>
  <si>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</si>
  <si>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</si>
  <si>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</si>
  <si>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</si>
  <si>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</si>
  <si>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</si>
  <si>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</si>
  <si>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</si>
  <si>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</si>
  <si>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</si>
  <si>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</si>
  <si>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</si>
  <si>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</si>
  <si>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</si>
  <si>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</si>
  <si>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</si>
  <si>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</si>
  <si>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</si>
  <si>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</si>
  <si>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</si>
  <si>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</si>
  <si>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</si>
  <si>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</si>
  <si>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</si>
  <si>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</si>
  <si>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</si>
  <si>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</si>
  <si>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</si>
  <si>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</si>
  <si>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</si>
  <si>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</si>
  <si>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</si>
  <si>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</si>
  <si>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</si>
  <si>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</si>
  <si>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</si>
  <si>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</si>
  <si>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</si>
  <si>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</si>
  <si>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</si>
  <si>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</si>
  <si>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</si>
  <si>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</si>
  <si>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</si>
  <si>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</si>
  <si>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</si>
  <si>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</si>
  <si>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</si>
  <si>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</si>
  <si>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</si>
  <si>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</si>
  <si>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</si>
  <si>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</si>
  <si>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</si>
  <si>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</si>
  <si>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</si>
  <si>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</si>
  <si>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</si>
  <si>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</si>
  <si>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</si>
  <si>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</si>
  <si>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</si>
  <si>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</si>
  <si>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</si>
  <si>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</si>
  <si>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</si>
  <si>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</si>
  <si>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</si>
  <si>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</si>
  <si>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</si>
  <si>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</si>
  <si>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</si>
  <si>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</si>
  <si>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</si>
  <si>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</si>
  <si>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</si>
  <si>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</si>
  <si>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</si>
  <si>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</si>
  <si>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</si>
  <si>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</si>
  <si>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</si>
  <si>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</si>
  <si>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</si>
  <si>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</si>
  <si>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</si>
  <si>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</si>
  <si>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</si>
  <si>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</si>
  <si>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</si>
  <si>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</si>
  <si>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</si>
  <si>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</si>
  <si>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</si>
  <si>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</si>
  <si>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</si>
  <si>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</si>
  <si>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</si>
  <si>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</si>
  <si>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</si>
  <si>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</si>
  <si>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</si>
  <si>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</si>
  <si>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</si>
  <si>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</si>
  <si>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</si>
  <si>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</si>
  <si>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</si>
  <si>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</si>
  <si>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</si>
  <si>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</si>
  <si>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</si>
  <si>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</si>
  <si>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</si>
  <si>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</si>
  <si>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</si>
  <si>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</si>
  <si>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</si>
  <si>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</si>
  <si>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</si>
  <si>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</si>
  <si>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</si>
  <si>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</si>
  <si>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</si>
  <si>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</si>
  <si>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</si>
  <si>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</si>
  <si>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</si>
  <si>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</si>
  <si>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</si>
  <si>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</si>
  <si>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</si>
  <si>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</si>
  <si>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</si>
  <si>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</si>
  <si>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</si>
  <si>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</si>
  <si>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</si>
  <si>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</si>
  <si>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</si>
  <si>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</si>
  <si>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</si>
  <si>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</si>
  <si>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</si>
  <si>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</si>
  <si>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</si>
  <si>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</si>
  <si>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</si>
  <si>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</si>
  <si>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</si>
  <si>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</si>
  <si>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</si>
  <si>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</si>
  <si>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</si>
  <si>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</si>
  <si>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</si>
  <si>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</si>
  <si>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</si>
  <si>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</si>
  <si>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</si>
  <si>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</si>
  <si>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</si>
  <si>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</si>
  <si>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</si>
  <si>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</si>
  <si>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</si>
  <si>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</si>
  <si>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</si>
  <si>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</si>
  <si>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</si>
  <si>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</si>
  <si>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</si>
  <si>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</si>
  <si>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</si>
  <si>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</si>
  <si>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</si>
  <si>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</si>
  <si>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</si>
  <si>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</si>
  <si>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</si>
  <si>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</si>
  <si>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</si>
  <si>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</si>
  <si>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</si>
  <si>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</si>
  <si>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</si>
  <si>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</si>
  <si>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</si>
  <si>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</si>
  <si>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</si>
  <si>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</si>
  <si>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</si>
  <si>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</si>
  <si>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</si>
  <si>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</si>
  <si>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</si>
  <si>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</si>
  <si>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</si>
  <si>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</si>
  <si>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</si>
  <si>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</si>
  <si>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</si>
  <si>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</si>
  <si>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</si>
  <si>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</si>
  <si>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</si>
  <si>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</si>
  <si>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</si>
  <si>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</si>
  <si>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</si>
  <si>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</si>
  <si>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</si>
  <si>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</si>
  <si>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</si>
  <si>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</si>
  <si>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</si>
  <si>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</si>
  <si>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</si>
  <si>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</si>
  <si>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</si>
  <si>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</si>
  <si>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</si>
  <si>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</si>
  <si>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</si>
  <si>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</si>
  <si>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</si>
  <si>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</si>
  <si>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</si>
  <si>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</si>
  <si>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</si>
  <si>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</si>
  <si>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</si>
  <si>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</si>
  <si>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</si>
  <si>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</si>
  <si>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</si>
  <si>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</si>
  <si>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</si>
  <si>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</si>
  <si>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</si>
  <si>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</si>
  <si>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</si>
  <si>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</si>
  <si>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</si>
  <si>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</si>
  <si>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</si>
  <si>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</si>
  <si>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</si>
  <si>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</si>
  <si>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</si>
  <si>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</si>
  <si>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</si>
  <si>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</si>
  <si>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</si>
  <si>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</si>
  <si>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</si>
  <si>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</si>
  <si>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</si>
  <si>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</si>
  <si>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</si>
  <si>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</si>
  <si>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</si>
  <si>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</si>
  <si>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</si>
  <si>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</si>
  <si>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</si>
  <si>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</si>
  <si>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</si>
  <si>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</si>
  <si>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</si>
  <si>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</si>
  <si>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</si>
  <si>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</si>
  <si>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</si>
  <si>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</si>
  <si>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</si>
  <si>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</si>
  <si>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</si>
  <si>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</si>
  <si>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</si>
  <si>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</si>
  <si>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</si>
  <si>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</si>
  <si>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</si>
  <si>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</si>
  <si>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</si>
  <si>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</si>
  <si>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</si>
  <si>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</si>
  <si>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</si>
  <si>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</si>
  <si>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</si>
  <si>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</si>
  <si>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</si>
  <si>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</si>
  <si>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</si>
  <si>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</si>
  <si>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</si>
  <si>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</si>
  <si>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</si>
  <si>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</si>
  <si>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</si>
  <si>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</si>
  <si>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</si>
  <si>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</si>
  <si>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</si>
  <si>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</si>
  <si>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</si>
  <si>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</si>
  <si>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</si>
  <si>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</si>
  <si>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</si>
  <si>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</si>
  <si>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</si>
  <si>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</si>
  <si>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</si>
  <si>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</si>
  <si>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</si>
  <si>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</si>
  <si>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</si>
  <si>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</si>
  <si>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</si>
  <si>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</si>
  <si>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</si>
  <si>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</si>
  <si>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</si>
  <si>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</si>
  <si>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</si>
  <si>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</si>
  <si>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</si>
  <si>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</si>
  <si>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</si>
  <si>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</si>
  <si>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</si>
  <si>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</si>
  <si>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</si>
  <si>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</si>
  <si>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</si>
  <si>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</si>
  <si>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</si>
  <si>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</si>
  <si>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</si>
  <si>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</si>
  <si>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</si>
  <si>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</si>
  <si>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</si>
  <si>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</si>
  <si>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</si>
  <si>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</si>
  <si>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</si>
  <si>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</si>
  <si>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</si>
  <si>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</si>
  <si>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</si>
  <si>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</si>
  <si>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</si>
  <si>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</si>
  <si>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</si>
  <si>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</si>
  <si>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</si>
  <si>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</si>
  <si>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</si>
  <si>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</si>
  <si>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</si>
  <si>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</si>
  <si>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</si>
  <si>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</si>
  <si>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</si>
  <si>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</si>
  <si>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</si>
  <si>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</si>
  <si>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</si>
  <si>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</si>
  <si>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</si>
  <si>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</si>
  <si>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</si>
  <si>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</si>
  <si>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</si>
  <si>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</si>
  <si>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</si>
  <si>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</si>
  <si>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</si>
  <si>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</si>
  <si>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</si>
  <si>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</si>
  <si>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</si>
  <si>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</si>
  <si>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</si>
  <si>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</si>
  <si>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</si>
  <si>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</si>
  <si>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</si>
  <si>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</si>
  <si>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</si>
  <si>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</si>
  <si>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</si>
  <si>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</si>
  <si>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</si>
  <si>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</si>
  <si>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</si>
  <si>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</si>
  <si>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</si>
  <si>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</si>
  <si>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</si>
  <si>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</si>
  <si>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</si>
  <si>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</si>
  <si>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</si>
  <si>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</si>
  <si>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</si>
  <si>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</si>
  <si>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</si>
  <si>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</si>
  <si>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</si>
  <si>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</si>
  <si>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</si>
  <si>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</si>
  <si>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</si>
  <si>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</si>
  <si>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</si>
  <si>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</si>
  <si>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</si>
  <si>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</si>
  <si>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</si>
  <si>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</si>
  <si>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</si>
  <si>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</si>
  <si>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</si>
  <si>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</si>
  <si>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</si>
  <si>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</si>
  <si>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</si>
  <si>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</si>
  <si>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</si>
  <si>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</si>
  <si>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</si>
  <si>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</si>
  <si>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</si>
  <si>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</si>
  <si>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</si>
  <si>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</si>
  <si>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</si>
  <si>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</si>
  <si>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</si>
  <si>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</si>
  <si>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</si>
  <si>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</si>
  <si>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</si>
  <si>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</si>
  <si>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</si>
  <si>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</si>
  <si>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</si>
  <si>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</si>
  <si>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</si>
  <si>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</si>
  <si>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</si>
  <si>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</si>
  <si>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</si>
  <si>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</si>
  <si>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</si>
  <si>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</si>
  <si>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</si>
  <si>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</si>
  <si>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</si>
  <si>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</si>
  <si>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</si>
  <si>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</si>
  <si>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</si>
  <si>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</si>
  <si>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</si>
  <si>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</si>
  <si>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</si>
  <si>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</si>
  <si>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</si>
  <si>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</si>
  <si>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</si>
  <si>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</si>
  <si>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</si>
  <si>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</si>
  <si>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</si>
  <si>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</si>
  <si>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</si>
  <si>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</si>
  <si>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</si>
  <si>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</si>
  <si>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</si>
  <si>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</si>
  <si>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</si>
  <si>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</si>
  <si>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</si>
  <si>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</si>
  <si>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</si>
  <si>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</si>
  <si>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</si>
  <si>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</si>
  <si>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</si>
  <si>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</si>
  <si>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</si>
  <si>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</si>
  <si>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</si>
  <si>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</si>
  <si>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</si>
  <si>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</si>
  <si>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</si>
  <si>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</si>
  <si>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</si>
  <si>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</si>
  <si>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</si>
  <si>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</si>
  <si>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</si>
  <si>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</si>
  <si>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</si>
  <si>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</si>
  <si>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</si>
  <si>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</si>
  <si>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</si>
  <si>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</si>
  <si>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</si>
  <si>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</si>
  <si>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</si>
  <si>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</si>
  <si>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</si>
  <si>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</si>
  <si>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</si>
  <si>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</si>
  <si>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</si>
  <si>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</si>
  <si>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</si>
  <si>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</si>
  <si>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</si>
  <si>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</si>
  <si>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</si>
  <si>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</si>
  <si>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</si>
  <si>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</si>
  <si>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</si>
  <si>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</si>
  <si>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</si>
  <si>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</si>
  <si>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</si>
  <si>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</si>
  <si>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</si>
  <si>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</si>
  <si>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</si>
  <si>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</si>
  <si>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</si>
  <si>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</si>
  <si>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</si>
  <si>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</si>
  <si>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</si>
  <si>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</si>
  <si>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</si>
  <si>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</si>
  <si>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</si>
  <si>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</si>
  <si>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</si>
  <si>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</si>
  <si>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</si>
  <si>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</si>
  <si>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</si>
  <si>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</si>
  <si>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</si>
  <si>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</si>
  <si>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</si>
  <si>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</si>
  <si>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</si>
  <si>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</si>
  <si>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</si>
  <si>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</si>
  <si>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</si>
  <si>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</si>
  <si>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</si>
  <si>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</si>
  <si>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</si>
  <si>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</si>
  <si>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</si>
  <si>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</si>
  <si>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</si>
  <si>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</si>
  <si>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</si>
  <si>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</si>
  <si>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</si>
  <si>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</si>
  <si>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</si>
  <si>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</si>
  <si>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</si>
  <si>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</si>
  <si>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</si>
  <si>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</si>
  <si>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</si>
  <si>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</si>
  <si>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</si>
  <si>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</si>
  <si>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</si>
  <si>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</si>
  <si>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</si>
  <si>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</si>
  <si>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</si>
  <si>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</si>
  <si>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</si>
  <si>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</si>
  <si>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</si>
  <si>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</si>
  <si>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</si>
  <si>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</si>
  <si>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</si>
  <si>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</si>
  <si>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</si>
  <si>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</si>
  <si>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</si>
  <si>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</si>
  <si>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</si>
  <si>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</si>
  <si>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</si>
  <si>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</si>
  <si>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</si>
  <si>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</si>
  <si>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</si>
  <si>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</si>
  <si>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</si>
  <si>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</si>
  <si>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</si>
  <si>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</si>
  <si>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</si>
  <si>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</si>
  <si>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</si>
  <si>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</si>
  <si>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</si>
  <si>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</si>
  <si>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</si>
  <si>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</si>
  <si>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</si>
  <si>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</si>
  <si>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</si>
  <si>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</si>
  <si>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</si>
  <si>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</si>
  <si>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</si>
  <si>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</si>
  <si>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</si>
  <si>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</si>
  <si>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</si>
  <si>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</si>
  <si>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</si>
  <si>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</si>
  <si>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</si>
  <si>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</si>
  <si>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</si>
  <si>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</si>
  <si>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</si>
  <si>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</si>
  <si>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</si>
  <si>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</si>
  <si>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</si>
  <si>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</si>
  <si>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</si>
  <si>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</si>
  <si>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</si>
  <si>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</si>
  <si>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</si>
  <si>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</si>
  <si>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</si>
  <si>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</si>
  <si>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</si>
  <si>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</si>
  <si>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</si>
  <si>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</si>
  <si>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</si>
  <si>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</si>
  <si>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</si>
  <si>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</si>
  <si>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</si>
  <si>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</si>
  <si>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</si>
  <si>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</si>
  <si>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</si>
  <si>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</si>
  <si>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</si>
  <si>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</si>
  <si>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</si>
  <si>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</si>
  <si>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</si>
  <si>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</si>
  <si>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</si>
  <si>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</si>
  <si>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</si>
  <si>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</si>
  <si>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</si>
  <si>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</si>
  <si>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</si>
  <si>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</si>
  <si>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</si>
  <si>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</si>
  <si>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</si>
  <si>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</si>
  <si>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</si>
  <si>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</si>
  <si>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</si>
  <si>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</si>
  <si>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</si>
  <si>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</si>
  <si>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</si>
  <si>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</si>
  <si>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</si>
  <si>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</si>
  <si>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</si>
  <si>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</si>
  <si>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</si>
  <si>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</si>
  <si>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</si>
  <si>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</si>
  <si>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</si>
  <si>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</si>
  <si>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</si>
  <si>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</si>
  <si>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</si>
  <si>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</si>
  <si>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</si>
  <si>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</si>
  <si>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</si>
  <si>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</si>
  <si>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</si>
  <si>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</si>
  <si>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</si>
  <si>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</si>
  <si>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</si>
  <si>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</si>
  <si>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</si>
  <si>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</si>
  <si>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</si>
  <si>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</si>
  <si>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</si>
  <si>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</si>
  <si>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</si>
  <si>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</si>
  <si>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</si>
  <si>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</si>
  <si>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</si>
  <si>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</si>
  <si>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</si>
  <si>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</si>
  <si>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</si>
  <si>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</si>
  <si>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</si>
  <si>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</si>
  <si>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</si>
  <si>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</si>
  <si>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</si>
  <si>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</si>
  <si>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</si>
  <si>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</si>
  <si>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</si>
  <si>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</si>
  <si>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</si>
  <si>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</si>
  <si>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</si>
  <si>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</si>
  <si>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</si>
  <si>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</si>
  <si>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</si>
  <si>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</si>
  <si>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</si>
  <si>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</si>
  <si>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</si>
  <si>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</si>
  <si>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</si>
  <si>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</si>
  <si>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</si>
  <si>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</si>
  <si>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</si>
  <si>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</si>
  <si>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</si>
  <si>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</si>
  <si>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</si>
  <si>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</si>
  <si>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</si>
  <si>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</si>
  <si>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</si>
  <si>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</si>
  <si>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</si>
  <si>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</si>
  <si>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</si>
  <si>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</si>
  <si>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</si>
  <si>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</si>
  <si>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</si>
  <si>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</si>
  <si>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</si>
  <si>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</si>
  <si>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</si>
  <si>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</si>
  <si>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</si>
  <si>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</si>
  <si>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</si>
  <si>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</si>
  <si>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</si>
  <si>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</si>
  <si>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</si>
  <si>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</si>
  <si>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</si>
  <si>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</si>
  <si>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</si>
  <si>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</si>
  <si>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</si>
  <si>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</si>
  <si>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</si>
  <si>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</si>
  <si>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</si>
  <si>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</si>
  <si>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</si>
  <si>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</si>
  <si>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</si>
  <si>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</si>
  <si>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</si>
  <si>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</si>
  <si>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</si>
  <si>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</si>
  <si>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</si>
  <si>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</si>
  <si>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</si>
  <si>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</si>
  <si>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</si>
  <si>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</si>
  <si>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</si>
  <si>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</si>
  <si>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</si>
  <si>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</si>
  <si>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</si>
  <si>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</si>
  <si>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</si>
  <si>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</si>
  <si>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</si>
  <si>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</si>
  <si>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</si>
  <si>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</si>
  <si>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</si>
  <si>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</si>
  <si>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</si>
  <si>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</si>
  <si>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</si>
  <si>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</si>
  <si>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</si>
  <si>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</si>
  <si>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</si>
  <si>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</si>
  <si>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</si>
  <si>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</si>
  <si>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</si>
  <si>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</si>
  <si>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</si>
  <si>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</si>
  <si>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</si>
  <si>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</si>
  <si>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</si>
  <si>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</si>
  <si>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</si>
  <si>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</si>
  <si>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</si>
  <si>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</si>
  <si>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</si>
  <si>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</si>
  <si>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</si>
  <si>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</si>
  <si>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</si>
  <si>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</si>
  <si>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</si>
  <si>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</si>
  <si>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</si>
  <si>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</si>
  <si>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</si>
  <si>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</si>
  <si>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</si>
  <si>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</si>
  <si>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</si>
  <si>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</si>
  <si>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</si>
  <si>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</si>
  <si>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</si>
  <si>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</si>
  <si>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</si>
  <si>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</si>
  <si>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</si>
  <si>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</si>
  <si>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</si>
  <si>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</si>
  <si>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</si>
  <si>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</si>
  <si>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</si>
  <si>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</si>
  <si>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</si>
  <si>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</si>
  <si>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</si>
  <si>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</si>
  <si>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</si>
  <si>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</si>
  <si>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</si>
  <si>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</si>
  <si>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</si>
  <si>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</si>
  <si>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</si>
  <si>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</si>
  <si>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</si>
  <si>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</si>
  <si>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</si>
  <si>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</si>
  <si>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</si>
  <si>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</si>
  <si>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</si>
  <si>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</si>
  <si>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</si>
  <si>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</si>
  <si>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</si>
  <si>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</si>
  <si>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</si>
  <si>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</si>
  <si>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</si>
  <si>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</si>
  <si>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</si>
  <si>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</si>
  <si>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</si>
  <si>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</si>
  <si>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</si>
  <si>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</si>
  <si>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</si>
  <si>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</si>
  <si>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</si>
  <si>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</si>
  <si>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</si>
  <si>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</si>
  <si>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</si>
  <si>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</si>
  <si>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</si>
  <si>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</si>
  <si>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</si>
  <si>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</si>
  <si>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</si>
  <si>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</si>
  <si>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</si>
  <si>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</si>
  <si>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</si>
  <si>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</si>
  <si>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</si>
  <si>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</si>
  <si>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</si>
  <si>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</si>
  <si>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</si>
  <si>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</si>
  <si>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</si>
  <si>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</si>
  <si>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</si>
  <si>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</si>
  <si>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</si>
  <si>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</si>
  <si>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</si>
  <si>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</si>
  <si>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</si>
  <si>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</si>
  <si>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</si>
  <si>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</si>
  <si>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</si>
  <si>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</si>
  <si>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</si>
  <si>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</si>
  <si>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</si>
  <si>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</si>
  <si>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</si>
  <si>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</si>
  <si>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</si>
  <si>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</si>
  <si>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</si>
  <si>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</si>
  <si>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</si>
  <si>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</si>
  <si>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</si>
  <si>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</si>
  <si>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</si>
  <si>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</si>
  <si>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</si>
  <si>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</si>
  <si>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</si>
  <si>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</si>
  <si>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</si>
  <si>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</si>
  <si>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</si>
  <si>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</si>
  <si>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</si>
  <si>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</si>
  <si>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</si>
  <si>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</si>
  <si>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</si>
  <si>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</si>
  <si>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</si>
  <si>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</si>
  <si>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</si>
  <si>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</si>
  <si>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</si>
  <si>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</si>
  <si>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</si>
  <si>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</si>
  <si>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</si>
  <si>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</si>
  <si>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</si>
  <si>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</si>
  <si>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</si>
  <si>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</si>
  <si>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</si>
  <si>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</si>
  <si>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</si>
  <si>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</si>
  <si>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</si>
  <si>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</si>
  <si>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</si>
  <si>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</si>
  <si>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</si>
  <si>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</si>
  <si>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</si>
  <si>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</si>
  <si>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</si>
  <si>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</si>
  <si>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</si>
  <si>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</si>
  <si>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</si>
  <si>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</si>
  <si>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</si>
  <si>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</si>
  <si>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</si>
  <si>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</si>
  <si>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</si>
  <si>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</si>
  <si>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</si>
  <si>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</si>
  <si>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</si>
  <si>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</si>
  <si>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</si>
  <si>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</si>
  <si>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</si>
  <si>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</si>
  <si>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</si>
  <si>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</si>
  <si>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</si>
  <si>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</si>
  <si>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</si>
  <si>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</si>
  <si>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</si>
  <si>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</si>
  <si>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</si>
  <si>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</si>
  <si>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</si>
  <si>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</si>
  <si>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</si>
  <si>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</si>
  <si>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</si>
  <si>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</si>
  <si>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</si>
  <si>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</si>
  <si>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</si>
  <si>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</si>
  <si>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</si>
  <si>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</si>
  <si>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</si>
  <si>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</si>
  <si>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</si>
  <si>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</si>
  <si>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</si>
  <si>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</si>
  <si>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</si>
  <si>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</si>
  <si>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</si>
  <si>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</si>
  <si>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</si>
  <si>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</si>
  <si>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</si>
  <si>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</si>
  <si>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</si>
  <si>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</si>
  <si>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</si>
  <si>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</si>
  <si>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</si>
  <si>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</si>
  <si>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</si>
  <si>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</si>
  <si>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</si>
  <si>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</si>
  <si>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</si>
  <si>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</si>
  <si>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</si>
  <si>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</si>
  <si>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</si>
  <si>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</si>
  <si>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</si>
  <si>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</si>
  <si>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</si>
  <si>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</si>
  <si>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</si>
  <si>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</si>
  <si>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</si>
  <si>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</si>
  <si>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</si>
  <si>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</si>
  <si>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</si>
  <si>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</si>
  <si>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</si>
  <si>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</si>
  <si>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</si>
  <si>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</si>
  <si>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</si>
  <si>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</si>
  <si>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</si>
  <si>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</si>
  <si>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</si>
  <si>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</si>
  <si>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</si>
  <si>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</si>
  <si>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</si>
  <si>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</si>
  <si>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</si>
  <si>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</si>
  <si>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</si>
  <si>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</si>
  <si>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</si>
  <si>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</si>
  <si>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</si>
  <si>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</si>
  <si>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</si>
  <si>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</si>
  <si>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</si>
  <si>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</si>
  <si>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</si>
  <si>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</si>
  <si>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</si>
  <si>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</si>
  <si>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</si>
  <si>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</si>
  <si>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</si>
  <si>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</si>
  <si>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</si>
  <si>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</si>
  <si>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</si>
  <si>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</si>
  <si>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</si>
  <si>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</si>
  <si>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</si>
  <si>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</si>
  <si>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</si>
  <si>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</si>
  <si>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</si>
  <si>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</si>
  <si>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</si>
  <si>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</si>
  <si>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</si>
  <si>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</si>
  <si>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</si>
  <si>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</si>
  <si>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</si>
  <si>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</si>
  <si>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</si>
  <si>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</si>
  <si>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</si>
  <si>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</si>
  <si>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</si>
  <si>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</si>
  <si>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</si>
  <si>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</si>
  <si>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</si>
  <si>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</si>
  <si>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</si>
  <si>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</si>
  <si>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</si>
  <si>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</si>
  <si>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</si>
  <si>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</si>
  <si>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</si>
  <si>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</si>
  <si>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</si>
  <si>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</si>
  <si>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</si>
  <si>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</si>
  <si>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</si>
  <si>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</si>
  <si>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</si>
  <si>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</si>
  <si>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</si>
  <si>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</si>
  <si>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</si>
  <si>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</si>
  <si>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</si>
  <si>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</si>
  <si>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</si>
  <si>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</si>
  <si>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</si>
  <si>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</si>
  <si>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</si>
  <si>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</si>
  <si>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</si>
  <si>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</si>
  <si>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</si>
  <si>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</si>
  <si>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</si>
  <si>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</si>
  <si>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</si>
  <si>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</si>
  <si>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</si>
  <si>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</si>
  <si>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</si>
  <si>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</si>
  <si>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</si>
  <si>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</si>
  <si>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</si>
  <si>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</si>
  <si>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</si>
  <si>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</si>
  <si>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</si>
  <si>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</si>
  <si>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</si>
  <si>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</si>
  <si>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</si>
  <si>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</si>
  <si>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</si>
  <si>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</si>
  <si>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</si>
  <si>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</si>
  <si>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</si>
  <si>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</si>
  <si>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</si>
  <si>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</si>
  <si>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</si>
  <si>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</si>
  <si>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</si>
  <si>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</si>
  <si>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</si>
  <si>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</si>
  <si>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</si>
  <si>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</si>
  <si>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</si>
  <si>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</si>
  <si>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</si>
  <si>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</si>
  <si>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</si>
  <si>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</si>
  <si>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</si>
  <si>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</si>
  <si>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</si>
  <si>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</si>
  <si>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</si>
  <si>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</si>
  <si>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</si>
  <si>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</si>
  <si>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</si>
  <si>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</si>
  <si>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</si>
  <si>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</si>
  <si>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</si>
  <si>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</si>
  <si>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</si>
  <si>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</si>
  <si>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</si>
  <si>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</si>
  <si>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</si>
  <si>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</si>
  <si>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</si>
  <si>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</si>
  <si>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</si>
  <si>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</si>
  <si>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</si>
  <si>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</si>
  <si>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</si>
  <si>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</si>
  <si>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</si>
  <si>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</si>
  <si>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</si>
  <si>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</si>
  <si>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</si>
  <si>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</si>
  <si>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</si>
  <si>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</si>
  <si>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</si>
  <si>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</si>
  <si>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</si>
  <si>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</si>
  <si>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</si>
  <si>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</si>
  <si>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</si>
  <si>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</si>
  <si>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</si>
  <si>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</si>
  <si>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</si>
  <si>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</si>
  <si>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</si>
  <si>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</si>
  <si>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</si>
  <si>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</si>
  <si>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</si>
  <si>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</si>
  <si>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</si>
  <si>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</si>
  <si>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</si>
  <si>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</si>
  <si>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</si>
  <si>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</si>
  <si>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</si>
  <si>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</si>
  <si>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</si>
  <si>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</si>
  <si>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</si>
  <si>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</si>
  <si>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</si>
  <si>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</si>
  <si>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</si>
  <si>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</si>
  <si>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</si>
  <si>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</si>
  <si>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</si>
  <si>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</si>
  <si>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</si>
  <si>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</si>
  <si>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</si>
  <si>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</si>
  <si>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</si>
  <si>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</si>
  <si>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</si>
  <si>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</si>
  <si>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</si>
  <si>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</si>
  <si>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</si>
  <si>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</si>
  <si>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</si>
  <si>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</si>
  <si>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</si>
  <si>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</si>
  <si>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</si>
  <si>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</si>
  <si>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</si>
  <si>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</si>
  <si>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</si>
  <si>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</si>
  <si>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</si>
  <si>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</si>
  <si>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</si>
  <si>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</si>
  <si>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</si>
  <si>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</si>
  <si>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</si>
  <si>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</si>
  <si>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</si>
  <si>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</si>
  <si>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</si>
  <si>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</si>
  <si>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</si>
  <si>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</si>
  <si>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</si>
  <si>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</si>
  <si>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</si>
  <si>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</si>
  <si>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</si>
  <si>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</si>
  <si>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</si>
  <si>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</si>
  <si>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</si>
  <si>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</si>
  <si>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</si>
  <si>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</si>
  <si>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</si>
  <si>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</si>
  <si>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</si>
  <si>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</si>
  <si>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</si>
  <si>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</si>
  <si>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</si>
  <si>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</si>
  <si>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</si>
  <si>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</si>
  <si>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</si>
  <si>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</si>
  <si>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</si>
  <si>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</si>
  <si>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</si>
  <si>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</si>
  <si>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</si>
  <si>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</si>
  <si>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</si>
  <si>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</si>
  <si>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</si>
  <si>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</si>
  <si>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</si>
  <si>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</si>
  <si>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</si>
  <si>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</si>
  <si>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</si>
  <si>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</si>
  <si>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</si>
  <si>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</si>
  <si>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</si>
  <si>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</si>
  <si>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</si>
  <si>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</si>
  <si>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</si>
  <si>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</si>
  <si>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</si>
  <si>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</si>
  <si>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</si>
  <si>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</si>
  <si>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</si>
  <si>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</si>
  <si>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</si>
  <si>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</si>
  <si>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</si>
  <si>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</si>
  <si>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</si>
  <si>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</si>
  <si>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</si>
  <si>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</si>
  <si>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</si>
  <si>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</si>
  <si>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</si>
  <si>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</si>
  <si>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</si>
  <si>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</si>
  <si>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</si>
  <si>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</si>
  <si>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</si>
  <si>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</si>
  <si>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</si>
  <si>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</si>
  <si>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</si>
  <si>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</si>
  <si>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</si>
  <si>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</si>
  <si>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</si>
  <si>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</si>
  <si>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</si>
  <si>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</si>
  <si>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</si>
  <si>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</si>
  <si>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</si>
  <si>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</si>
  <si>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</si>
  <si>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</si>
  <si>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</si>
  <si>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</si>
  <si>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</si>
  <si>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</si>
  <si>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</si>
  <si>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</si>
  <si>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</si>
  <si>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</si>
  <si>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</si>
  <si>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</si>
  <si>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</si>
  <si>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</si>
  <si>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</si>
  <si>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</si>
  <si>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</si>
  <si>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</si>
  <si>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</si>
  <si>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</si>
  <si>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</si>
  <si>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</si>
  <si>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</si>
  <si>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</si>
  <si>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</si>
  <si>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</si>
  <si>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</si>
  <si>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</si>
  <si>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</si>
  <si>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</si>
  <si>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</si>
  <si>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</si>
  <si>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</si>
  <si>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</si>
  <si>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</si>
  <si>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</si>
  <si>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</si>
  <si>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</si>
  <si>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</si>
  <si>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</si>
  <si>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</si>
  <si>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</si>
  <si>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</si>
  <si>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</si>
  <si>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</si>
  <si>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</si>
  <si>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</si>
  <si>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</si>
  <si>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</si>
  <si>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</si>
  <si>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</si>
  <si>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</si>
  <si>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</si>
  <si>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</si>
  <si>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</si>
  <si>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</si>
  <si>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</si>
  <si>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</si>
  <si>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</si>
  <si>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</si>
  <si>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</si>
  <si>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</si>
  <si>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</si>
  <si>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</si>
  <si>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</si>
  <si>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</si>
  <si>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</si>
  <si>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</si>
  <si>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</si>
  <si>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</si>
  <si>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</si>
  <si>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</si>
  <si>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</si>
  <si>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</si>
  <si>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</si>
  <si>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</si>
  <si>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</si>
  <si>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</si>
  <si>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</si>
  <si>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</si>
  <si>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</si>
  <si>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</si>
  <si>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</si>
  <si>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</si>
  <si>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</si>
  <si>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</si>
  <si>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</si>
  <si>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</si>
  <si>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</si>
  <si>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</si>
  <si>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</si>
  <si>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</si>
  <si>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</si>
  <si>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</si>
  <si>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</si>
  <si>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</si>
  <si>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</si>
  <si>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</si>
  <si>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</si>
  <si>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</si>
  <si>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</si>
  <si>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</si>
  <si>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</si>
  <si>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</si>
  <si>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</si>
  <si>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</si>
  <si>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</si>
  <si>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</si>
  <si>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</si>
  <si>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</si>
  <si>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</si>
  <si>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</si>
  <si>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</si>
  <si>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</si>
  <si>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</si>
  <si>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</si>
  <si>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</si>
  <si>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</si>
  <si>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</si>
  <si>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</si>
  <si>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</si>
  <si>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</si>
  <si>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</si>
  <si>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</si>
  <si>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</si>
  <si>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</si>
  <si>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</si>
  <si>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</si>
  <si>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</si>
  <si>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</si>
  <si>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</si>
  <si>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</si>
  <si>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</si>
  <si>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</si>
  <si>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</si>
  <si>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</si>
  <si>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</si>
  <si>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</si>
  <si>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</si>
  <si>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</si>
  <si>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</si>
  <si>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</si>
  <si>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</si>
  <si>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</si>
  <si>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</si>
  <si>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</si>
  <si>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</si>
  <si>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</si>
  <si>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</si>
  <si>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</si>
  <si>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</si>
  <si>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</si>
  <si>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</si>
  <si>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</si>
  <si>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</si>
  <si>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</si>
  <si>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</si>
  <si>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</si>
  <si>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</si>
  <si>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</si>
  <si>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</si>
  <si>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</si>
  <si>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</si>
  <si>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</si>
  <si>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</si>
  <si>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</si>
  <si>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</si>
  <si>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</si>
  <si>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</si>
  <si>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</si>
  <si>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</si>
  <si>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</si>
  <si>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</si>
  <si>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</si>
  <si>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</si>
  <si>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</si>
  <si>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</si>
  <si>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</si>
  <si>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</si>
  <si>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</si>
  <si>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</si>
  <si>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</si>
  <si>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</si>
  <si>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</si>
  <si>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</si>
  <si>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</si>
  <si>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</si>
  <si>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</si>
  <si>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</si>
  <si>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</si>
  <si>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</si>
  <si>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</si>
  <si>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</si>
  <si>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</si>
  <si>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</si>
  <si>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</si>
  <si>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</si>
  <si>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</si>
  <si>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</si>
  <si>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</si>
  <si>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</si>
  <si>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</si>
  <si>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</si>
  <si>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</si>
  <si>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</si>
  <si>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</si>
  <si>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</si>
  <si>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</si>
  <si>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</si>
  <si>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</si>
  <si>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</si>
  <si>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</si>
  <si>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</si>
  <si>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</si>
  <si>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</si>
  <si>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</si>
  <si>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</si>
  <si>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</si>
  <si>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</si>
  <si>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</si>
  <si>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</si>
  <si>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</si>
  <si>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</si>
  <si>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</si>
  <si>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</si>
  <si>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</si>
  <si>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</si>
  <si>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</si>
  <si>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</si>
  <si>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</si>
  <si>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</si>
  <si>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</si>
  <si>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</si>
  <si>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</si>
  <si>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</si>
  <si>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</si>
  <si>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</si>
  <si>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</si>
  <si>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</si>
  <si>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</si>
  <si>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</si>
  <si>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</si>
  <si>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</si>
  <si>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</si>
  <si>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</si>
  <si>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</si>
  <si>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</si>
  <si>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</si>
  <si>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</si>
  <si>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</si>
  <si>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</si>
  <si>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</si>
  <si>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</si>
  <si>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</si>
  <si>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</si>
  <si>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</si>
  <si>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</si>
  <si>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</si>
  <si>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</si>
  <si>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</si>
  <si>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</si>
  <si>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</si>
  <si>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</si>
  <si>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</si>
  <si>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</si>
  <si>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</si>
  <si>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</si>
  <si>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</si>
  <si>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</si>
  <si>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</si>
  <si>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</si>
  <si>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</si>
  <si>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</si>
  <si>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</si>
  <si>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</si>
  <si>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</si>
  <si>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</si>
  <si>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</si>
  <si>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</si>
  <si>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</si>
  <si>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</si>
  <si>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</si>
  <si>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</si>
  <si>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</si>
  <si>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</si>
  <si>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</si>
  <si>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</si>
  <si>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</si>
  <si>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</si>
  <si>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</si>
  <si>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</si>
  <si>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</si>
  <si>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</si>
  <si>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</si>
  <si>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</si>
  <si>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</si>
  <si>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</si>
  <si>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</si>
  <si>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</si>
  <si>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</si>
  <si>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</si>
  <si>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</si>
  <si>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</si>
  <si>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</si>
  <si>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</si>
  <si>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</si>
  <si>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</si>
  <si>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</si>
  <si>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</si>
  <si>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</si>
  <si>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</si>
  <si>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</si>
  <si>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</si>
  <si>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</si>
  <si>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</si>
  <si>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</si>
  <si>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</si>
  <si>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</si>
  <si>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</si>
  <si>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</si>
  <si>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</si>
  <si>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</si>
  <si>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</si>
  <si>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</si>
  <si>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</si>
  <si>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</si>
  <si>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</si>
  <si>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</si>
  <si>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</si>
  <si>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</si>
  <si>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</si>
  <si>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</si>
  <si>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</si>
  <si>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</si>
  <si>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</si>
  <si>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</si>
  <si>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</si>
  <si>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</si>
  <si>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</si>
  <si>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</si>
  <si>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</si>
  <si>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</si>
  <si>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</si>
  <si>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</si>
  <si>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</si>
  <si>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</si>
  <si>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</si>
  <si>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</si>
  <si>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</si>
  <si>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</si>
  <si>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</si>
  <si>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</si>
  <si>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</si>
  <si>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</si>
  <si>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</si>
  <si>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</si>
  <si>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</si>
  <si>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</si>
  <si>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</si>
  <si>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</si>
  <si>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</si>
  <si>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</si>
  <si>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</si>
  <si>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</si>
  <si>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</si>
  <si>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</si>
  <si>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</si>
  <si>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</si>
  <si>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</si>
  <si>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</si>
  <si>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</si>
  <si>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</si>
  <si>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</si>
  <si>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</si>
  <si>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</si>
  <si>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</si>
  <si>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</si>
  <si>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</si>
  <si>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</si>
  <si>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</si>
  <si>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</si>
  <si>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</si>
  <si>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</si>
  <si>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</si>
  <si>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</si>
  <si>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</si>
  <si>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</si>
  <si>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</si>
  <si>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</si>
  <si>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</si>
  <si>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</si>
  <si>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</si>
  <si>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</si>
  <si>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</si>
  <si>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</si>
  <si>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</si>
  <si>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</si>
  <si>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</si>
  <si>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</si>
  <si>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</si>
  <si>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</si>
  <si>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</si>
  <si>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</si>
  <si>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</si>
  <si>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</si>
  <si>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</si>
  <si>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</si>
  <si>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</si>
  <si>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</si>
  <si>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</si>
  <si>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</si>
  <si>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</si>
  <si>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</si>
  <si>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</si>
  <si>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</si>
  <si>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</si>
  <si>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</si>
  <si>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</si>
  <si>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</si>
  <si>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</si>
  <si>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</si>
  <si>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</si>
  <si>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</si>
  <si>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</si>
  <si>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</si>
  <si>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</si>
  <si>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</si>
  <si>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</si>
  <si>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</si>
  <si>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</si>
  <si>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</si>
  <si>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</si>
  <si>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</si>
  <si>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</si>
  <si>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</si>
  <si>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</si>
  <si>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</si>
  <si>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</si>
  <si>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</si>
  <si>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</si>
  <si>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</si>
  <si>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</si>
  <si>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</si>
  <si>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</si>
  <si>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</si>
  <si>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</si>
  <si>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</si>
  <si>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</si>
  <si>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</si>
  <si>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</si>
  <si>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</si>
  <si>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</si>
  <si>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</si>
  <si>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</si>
  <si>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</si>
  <si>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</si>
  <si>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</si>
  <si>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</si>
  <si>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</si>
  <si>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</si>
  <si>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</si>
  <si>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</si>
  <si>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</si>
  <si>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</si>
  <si>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</si>
  <si>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</si>
  <si>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</si>
  <si>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</si>
  <si>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</si>
  <si>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</si>
  <si>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</si>
  <si>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</si>
  <si>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</si>
  <si>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</si>
  <si>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</si>
  <si>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</si>
  <si>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</si>
  <si>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</si>
  <si>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</si>
  <si>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</si>
  <si>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</si>
  <si>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</si>
  <si>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</si>
  <si>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</si>
  <si>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</si>
  <si>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</si>
  <si>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</si>
  <si>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</si>
  <si>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</si>
  <si>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</si>
  <si>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</si>
  <si>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</si>
  <si>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</si>
  <si>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</si>
  <si>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</si>
  <si>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</si>
  <si>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</si>
  <si>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</si>
  <si>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</si>
  <si>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</si>
  <si>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</si>
  <si>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</si>
  <si>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</si>
  <si>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</si>
  <si>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</si>
  <si>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</si>
  <si>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</si>
  <si>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</si>
  <si>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</si>
  <si>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</si>
  <si>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</si>
  <si>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</si>
  <si>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</si>
  <si>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</si>
  <si>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</si>
  <si>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</si>
  <si>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</si>
  <si>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</si>
  <si>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</si>
  <si>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</si>
  <si>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</si>
  <si>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</si>
  <si>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</si>
  <si>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</si>
  <si>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</si>
  <si>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</si>
  <si>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</si>
  <si>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</si>
  <si>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</si>
  <si>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</si>
  <si>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</si>
  <si>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</si>
  <si>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</si>
  <si>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</si>
  <si>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</si>
  <si>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</si>
  <si>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</si>
  <si>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</si>
  <si>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</si>
  <si>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</si>
  <si>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</si>
  <si>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</si>
  <si>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</si>
  <si>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</si>
  <si>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</si>
  <si>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</si>
  <si>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</si>
  <si>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</si>
  <si>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</si>
  <si>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</si>
  <si>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</si>
  <si>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</si>
  <si>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</si>
  <si>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</si>
  <si>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</si>
  <si>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</si>
  <si>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</si>
  <si>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</si>
  <si>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</si>
  <si>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</si>
  <si>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</si>
  <si>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</si>
  <si>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</si>
  <si>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</si>
  <si>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</si>
  <si>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</si>
  <si>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</si>
  <si>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</si>
  <si>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</si>
  <si>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</si>
  <si>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</si>
  <si>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</si>
  <si>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</si>
  <si>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</si>
  <si>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</si>
  <si>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</si>
  <si>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</si>
  <si>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</si>
  <si>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</si>
  <si>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</si>
  <si>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</si>
  <si>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</si>
  <si>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</si>
  <si>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</si>
  <si>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</si>
  <si>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</si>
  <si>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</si>
  <si>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</si>
  <si>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</si>
  <si>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</si>
  <si>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</si>
  <si>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</si>
  <si>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</si>
  <si>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</si>
  <si>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</si>
  <si>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</si>
  <si>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</si>
  <si>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</si>
  <si>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</si>
  <si>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</si>
  <si>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</si>
  <si>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</si>
  <si>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</si>
  <si>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</si>
  <si>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</si>
  <si>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</si>
  <si>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</si>
  <si>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</si>
  <si>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</si>
  <si>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</si>
  <si>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</si>
  <si>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</si>
  <si>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</si>
  <si>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</si>
  <si>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</si>
  <si>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</si>
  <si>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</si>
  <si>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</si>
  <si>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</si>
  <si>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</si>
  <si>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</si>
  <si>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</si>
  <si>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</si>
  <si>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</si>
  <si>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</si>
  <si>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</si>
  <si>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</si>
  <si>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</si>
  <si>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</si>
  <si>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</si>
  <si>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</si>
  <si>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</si>
  <si>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</si>
  <si>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</si>
  <si>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</si>
  <si>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</si>
  <si>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</si>
  <si>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</si>
  <si>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</si>
  <si>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</si>
  <si>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</si>
  <si>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</si>
  <si>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</si>
  <si>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</si>
  <si>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</si>
  <si>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</si>
  <si>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</si>
  <si>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</si>
  <si>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</si>
  <si>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</si>
  <si>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</si>
  <si>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</si>
  <si>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</si>
  <si>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</si>
  <si>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</si>
  <si>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</si>
  <si>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</si>
  <si>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</si>
  <si>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</si>
  <si>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</si>
  <si>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</si>
  <si>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</si>
  <si>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</si>
  <si>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</si>
  <si>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</si>
  <si>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</si>
  <si>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</si>
  <si>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</si>
  <si>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</si>
  <si>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</si>
  <si>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</si>
  <si>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</si>
  <si>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</si>
  <si>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</si>
  <si>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</si>
  <si>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</si>
  <si>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</si>
  <si>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</si>
  <si>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</si>
  <si>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</si>
  <si>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</si>
  <si>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</si>
  <si>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</si>
  <si>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</si>
  <si>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</si>
  <si>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</si>
  <si>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</si>
  <si>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</si>
  <si>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</si>
  <si>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</si>
  <si>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</si>
  <si>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</si>
  <si>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</si>
  <si>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</si>
  <si>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</si>
  <si>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</si>
  <si>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</si>
  <si>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</si>
  <si>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</si>
  <si>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</si>
  <si>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</si>
  <si>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</si>
  <si>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</si>
  <si>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</si>
  <si>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</si>
  <si>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</si>
  <si>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</si>
  <si>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</si>
  <si>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</si>
  <si>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</si>
  <si>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</si>
  <si>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</si>
  <si>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</si>
  <si>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</si>
  <si>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</si>
  <si>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</si>
  <si>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</si>
  <si>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</si>
  <si>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</si>
  <si>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</si>
  <si>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</si>
  <si>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</si>
  <si>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</si>
  <si>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</si>
  <si>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</si>
  <si>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</si>
  <si>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</si>
  <si>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</si>
  <si>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</si>
  <si>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</si>
  <si>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</si>
  <si>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</si>
  <si>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</si>
  <si>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</si>
  <si>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</si>
  <si>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</si>
  <si>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</si>
  <si>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</si>
  <si>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</si>
  <si>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</si>
  <si>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</si>
  <si>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</si>
  <si>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</si>
  <si>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</si>
  <si>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</si>
  <si>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</si>
  <si>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</si>
  <si>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</si>
  <si>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</si>
  <si>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</si>
  <si>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</si>
  <si>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</si>
  <si>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</si>
  <si>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</si>
  <si>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</si>
  <si>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</si>
  <si>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</si>
  <si>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</si>
  <si>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</si>
  <si>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</si>
  <si>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</si>
  <si>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</si>
  <si>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</si>
  <si>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</si>
  <si>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</si>
  <si>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</si>
  <si>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</si>
  <si>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</si>
  <si>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</si>
  <si>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</si>
  <si>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</si>
  <si>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</si>
  <si>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</si>
  <si>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</si>
  <si>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</si>
  <si>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</si>
  <si>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</si>
  <si>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</si>
  <si>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</si>
  <si>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</si>
  <si>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</si>
  <si>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</si>
  <si>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</si>
  <si>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</si>
  <si>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</si>
  <si>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</si>
  <si>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</si>
  <si>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</si>
  <si>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</si>
  <si>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</si>
  <si>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</si>
  <si>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</si>
  <si>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</si>
  <si>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</si>
  <si>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</si>
  <si>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</si>
  <si>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</si>
  <si>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</si>
  <si>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</si>
  <si>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</si>
  <si>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</si>
  <si>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</si>
  <si>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</si>
  <si>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</si>
  <si>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</si>
  <si>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</si>
  <si>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</si>
  <si>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Brown Metals Company</t>
  </si>
  <si>
    <t>Lance Brown</t>
  </si>
  <si>
    <t>lance@brownmetals.com</t>
  </si>
  <si>
    <t>909-484-3124</t>
  </si>
  <si>
    <t>President</t>
  </si>
  <si>
    <t>www,brownmetals.com/compliance</t>
  </si>
  <si>
    <t>8635 White Oak Avenue, Rancho Cucamonga, CA 91730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</si>
</sst>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ance@brownmetal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ance@brownmetal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abSelected="1" topLeftCell="A2" workbookViewId="0">
      <pane xSplit="1" ySplit="11" topLeftCell="B36"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4"/>
      <c r="B2" s="38" t="s">
        <v>870</v>
      </c>
      <c r="C2" s="36"/>
      <c r="D2" s="208"/>
      <c r="E2" s="3"/>
      <c r="F2" s="36"/>
      <c r="G2" s="34"/>
    </row>
    <row r="3" spans="1:7">
      <c r="A3" s="354"/>
      <c r="B3" s="5" t="s">
        <v>862</v>
      </c>
      <c r="C3" s="6"/>
      <c r="D3" s="209"/>
      <c r="E3" s="3"/>
      <c r="F3" s="6"/>
      <c r="G3" s="34"/>
    </row>
    <row r="4" spans="1:7" ht="15.75">
      <c r="A4" s="354"/>
      <c r="B4" s="41" t="s">
        <v>872</v>
      </c>
      <c r="C4" s="7"/>
      <c r="D4" s="210"/>
      <c r="E4" s="3"/>
      <c r="F4" s="7"/>
      <c r="G4" s="34"/>
    </row>
    <row r="5" spans="1:7">
      <c r="A5" s="354"/>
      <c r="B5" s="40" t="s">
        <v>1063</v>
      </c>
      <c r="C5" s="4"/>
      <c r="D5" s="211"/>
      <c r="E5" s="3"/>
      <c r="F5" s="4"/>
      <c r="G5" s="34"/>
    </row>
    <row r="6" spans="1:7">
      <c r="A6" s="354"/>
      <c r="B6" s="8"/>
      <c r="C6" s="8"/>
      <c r="D6" s="212"/>
      <c r="E6" s="8"/>
      <c r="F6" s="8"/>
      <c r="G6" s="34"/>
    </row>
    <row r="7" spans="1:7">
      <c r="A7" s="354"/>
      <c r="B7" s="8"/>
      <c r="C7" s="8"/>
      <c r="D7" s="212"/>
      <c r="E7" s="8"/>
      <c r="F7" s="8"/>
      <c r="G7" s="34"/>
    </row>
    <row r="8" spans="1:7">
      <c r="A8" s="354"/>
      <c r="B8" s="8"/>
      <c r="C8" s="8"/>
      <c r="D8" s="212"/>
      <c r="E8" s="8"/>
      <c r="F8" s="8"/>
      <c r="G8" s="34"/>
    </row>
    <row r="9" spans="1:7">
      <c r="A9" s="354"/>
      <c r="B9" s="357" t="s">
        <v>873</v>
      </c>
      <c r="C9" s="357"/>
      <c r="D9" s="357"/>
      <c r="E9" s="357"/>
      <c r="F9" s="357"/>
      <c r="G9" s="34"/>
    </row>
    <row r="10" spans="1:7" ht="27" customHeight="1">
      <c r="A10" s="354"/>
      <c r="B10" s="358" t="s">
        <v>448</v>
      </c>
      <c r="C10" s="358"/>
      <c r="D10" s="358"/>
      <c r="E10" s="358"/>
      <c r="F10" s="358"/>
      <c r="G10" s="34"/>
    </row>
    <row r="11" spans="1:7" ht="27" customHeight="1">
      <c r="A11" s="354"/>
      <c r="B11" s="359"/>
      <c r="C11" s="359"/>
      <c r="D11" s="359"/>
      <c r="E11" s="359"/>
      <c r="F11" s="359"/>
      <c r="G11" s="34"/>
    </row>
    <row r="12" spans="1:7">
      <c r="A12" s="354"/>
      <c r="B12" s="42" t="s">
        <v>871</v>
      </c>
      <c r="C12" s="43" t="s">
        <v>874</v>
      </c>
      <c r="D12" s="213" t="s">
        <v>875</v>
      </c>
      <c r="E12" s="43" t="s">
        <v>628</v>
      </c>
      <c r="F12" s="43" t="s">
        <v>629</v>
      </c>
      <c r="G12" s="34"/>
    </row>
    <row r="13" spans="1:7" ht="33.75">
      <c r="A13" s="354"/>
      <c r="B13" s="2">
        <v>1</v>
      </c>
      <c r="C13" s="37" t="s">
        <v>1111</v>
      </c>
      <c r="D13" s="39" t="s">
        <v>899</v>
      </c>
      <c r="E13" s="196" t="s">
        <v>876</v>
      </c>
      <c r="F13" s="196"/>
      <c r="G13" s="34"/>
    </row>
    <row r="14" spans="1:7" ht="33.75">
      <c r="A14" s="354"/>
      <c r="B14" s="2">
        <v>2</v>
      </c>
      <c r="C14" s="37" t="s">
        <v>1111</v>
      </c>
      <c r="D14" s="39" t="s">
        <v>1048</v>
      </c>
      <c r="E14" s="196" t="s">
        <v>540</v>
      </c>
      <c r="F14" s="196" t="s">
        <v>541</v>
      </c>
      <c r="G14" s="34"/>
    </row>
    <row r="15" spans="1:7" ht="89.1" customHeight="1">
      <c r="A15" s="354"/>
      <c r="B15" s="360">
        <v>2.0099999999999998</v>
      </c>
      <c r="C15" s="351" t="s">
        <v>1111</v>
      </c>
      <c r="D15" s="363" t="s">
        <v>2358</v>
      </c>
      <c r="E15" s="197" t="s">
        <v>630</v>
      </c>
      <c r="F15" s="197" t="s">
        <v>633</v>
      </c>
      <c r="G15" s="34"/>
    </row>
    <row r="16" spans="1:7" ht="99" customHeight="1">
      <c r="A16" s="354"/>
      <c r="B16" s="361"/>
      <c r="C16" s="352"/>
      <c r="D16" s="364"/>
      <c r="E16" s="198"/>
      <c r="F16" s="198" t="s">
        <v>631</v>
      </c>
      <c r="G16" s="34"/>
    </row>
    <row r="17" spans="1:7" ht="63" customHeight="1">
      <c r="A17" s="354"/>
      <c r="B17" s="362"/>
      <c r="C17" s="353"/>
      <c r="D17" s="365"/>
      <c r="E17" s="37"/>
      <c r="F17" s="37" t="s">
        <v>632</v>
      </c>
      <c r="G17" s="34"/>
    </row>
    <row r="18" spans="1:7" ht="117" customHeight="1">
      <c r="A18" s="354"/>
      <c r="B18" s="360">
        <v>2.02</v>
      </c>
      <c r="C18" s="351" t="s">
        <v>1111</v>
      </c>
      <c r="D18" s="363" t="s">
        <v>2359</v>
      </c>
      <c r="E18" s="197" t="s">
        <v>449</v>
      </c>
      <c r="F18" s="197" t="s">
        <v>535</v>
      </c>
      <c r="G18" s="34"/>
    </row>
    <row r="19" spans="1:7" ht="71.099999999999994" customHeight="1">
      <c r="A19" s="354"/>
      <c r="B19" s="361"/>
      <c r="C19" s="352"/>
      <c r="D19" s="364"/>
      <c r="E19" s="198" t="s">
        <v>539</v>
      </c>
      <c r="F19" s="198" t="s">
        <v>450</v>
      </c>
      <c r="G19" s="34"/>
    </row>
    <row r="20" spans="1:7" ht="90.75" customHeight="1">
      <c r="A20" s="354"/>
      <c r="B20" s="361"/>
      <c r="C20" s="352"/>
      <c r="D20" s="364"/>
      <c r="E20" s="198"/>
      <c r="F20" s="198" t="s">
        <v>635</v>
      </c>
      <c r="G20" s="34"/>
    </row>
    <row r="21" spans="1:7" ht="74.25" customHeight="1">
      <c r="A21" s="354"/>
      <c r="B21" s="362"/>
      <c r="C21" s="353"/>
      <c r="D21" s="365"/>
      <c r="E21" s="37"/>
      <c r="F21" s="37" t="s">
        <v>634</v>
      </c>
      <c r="G21" s="34"/>
    </row>
    <row r="22" spans="1:7" ht="90" customHeight="1">
      <c r="A22" s="354"/>
      <c r="B22" s="369">
        <v>2.0299999999999998</v>
      </c>
      <c r="C22" s="369" t="s">
        <v>845</v>
      </c>
      <c r="D22" s="348" t="s">
        <v>2360</v>
      </c>
      <c r="E22" s="351" t="s">
        <v>447</v>
      </c>
      <c r="F22" s="197" t="s">
        <v>470</v>
      </c>
      <c r="G22" s="34"/>
    </row>
    <row r="23" spans="1:7" ht="109.5" customHeight="1">
      <c r="A23" s="354"/>
      <c r="B23" s="370"/>
      <c r="C23" s="370"/>
      <c r="D23" s="349"/>
      <c r="E23" s="352"/>
      <c r="F23" s="198" t="s">
        <v>846</v>
      </c>
      <c r="G23" s="34"/>
    </row>
    <row r="24" spans="1:7" ht="74.25" customHeight="1">
      <c r="A24" s="354"/>
      <c r="B24" s="371"/>
      <c r="C24" s="371"/>
      <c r="D24" s="350"/>
      <c r="E24" s="353"/>
      <c r="F24" s="37" t="s">
        <v>446</v>
      </c>
      <c r="G24" s="34"/>
    </row>
    <row r="25" spans="1:7" ht="72" customHeight="1">
      <c r="A25" s="354"/>
      <c r="B25" s="2" t="s">
        <v>468</v>
      </c>
      <c r="C25" s="37" t="s">
        <v>469</v>
      </c>
      <c r="D25" s="39" t="s">
        <v>2361</v>
      </c>
      <c r="E25" s="37" t="s">
        <v>2356</v>
      </c>
      <c r="F25" s="37" t="s">
        <v>471</v>
      </c>
      <c r="G25" s="34"/>
    </row>
    <row r="26" spans="1:7" ht="98.1" customHeight="1">
      <c r="A26" s="354"/>
      <c r="B26" s="366">
        <v>3</v>
      </c>
      <c r="C26" s="360" t="s">
        <v>72</v>
      </c>
      <c r="D26" s="363" t="s">
        <v>2362</v>
      </c>
      <c r="E26" s="351" t="s">
        <v>0</v>
      </c>
      <c r="F26" s="197" t="s">
        <v>66</v>
      </c>
      <c r="G26" s="34"/>
    </row>
    <row r="27" spans="1:7" ht="90" customHeight="1">
      <c r="A27" s="354"/>
      <c r="B27" s="367"/>
      <c r="C27" s="361"/>
      <c r="D27" s="364"/>
      <c r="E27" s="352"/>
      <c r="F27" s="198" t="s">
        <v>61</v>
      </c>
      <c r="G27" s="34"/>
    </row>
    <row r="28" spans="1:7" ht="19.350000000000001" customHeight="1">
      <c r="A28" s="354"/>
      <c r="B28" s="367"/>
      <c r="C28" s="361"/>
      <c r="D28" s="364"/>
      <c r="E28" s="352"/>
      <c r="F28" s="198" t="s">
        <v>62</v>
      </c>
      <c r="G28" s="34"/>
    </row>
    <row r="29" spans="1:7" ht="74.45" customHeight="1">
      <c r="A29" s="354"/>
      <c r="B29" s="367"/>
      <c r="C29" s="361"/>
      <c r="D29" s="364"/>
      <c r="E29" s="352"/>
      <c r="F29" s="198" t="s">
        <v>63</v>
      </c>
      <c r="G29" s="34"/>
    </row>
    <row r="30" spans="1:7" ht="62.45" customHeight="1">
      <c r="A30" s="354"/>
      <c r="B30" s="367"/>
      <c r="C30" s="361"/>
      <c r="D30" s="364"/>
      <c r="E30" s="352"/>
      <c r="F30" s="198" t="s">
        <v>64</v>
      </c>
      <c r="G30" s="34"/>
    </row>
    <row r="31" spans="1:7" ht="81" customHeight="1">
      <c r="A31" s="354"/>
      <c r="B31" s="367"/>
      <c r="C31" s="361"/>
      <c r="D31" s="364"/>
      <c r="E31" s="352"/>
      <c r="F31" s="198" t="s">
        <v>65</v>
      </c>
      <c r="G31" s="34"/>
    </row>
    <row r="32" spans="1:7" ht="48.75" customHeight="1">
      <c r="A32" s="354"/>
      <c r="B32" s="367"/>
      <c r="C32" s="361"/>
      <c r="D32" s="364"/>
      <c r="E32" s="352"/>
      <c r="F32" s="198" t="s">
        <v>68</v>
      </c>
      <c r="G32" s="34"/>
    </row>
    <row r="33" spans="1:7" ht="98.45" customHeight="1">
      <c r="A33" s="354"/>
      <c r="B33" s="367"/>
      <c r="C33" s="361"/>
      <c r="D33" s="364"/>
      <c r="E33" s="352"/>
      <c r="F33" s="198" t="s">
        <v>67</v>
      </c>
      <c r="G33" s="34"/>
    </row>
    <row r="34" spans="1:7" ht="89.1" customHeight="1">
      <c r="A34" s="354"/>
      <c r="B34" s="367"/>
      <c r="C34" s="361"/>
      <c r="D34" s="364"/>
      <c r="E34" s="352"/>
      <c r="F34" s="198" t="s">
        <v>69</v>
      </c>
      <c r="G34" s="34"/>
    </row>
    <row r="35" spans="1:7" ht="29.1" customHeight="1">
      <c r="A35" s="354"/>
      <c r="B35" s="367"/>
      <c r="C35" s="361"/>
      <c r="D35" s="364"/>
      <c r="E35" s="352"/>
      <c r="F35" s="198" t="s">
        <v>70</v>
      </c>
      <c r="G35" s="34"/>
    </row>
    <row r="36" spans="1:7" ht="126.75">
      <c r="A36" s="354"/>
      <c r="B36" s="368"/>
      <c r="C36" s="362"/>
      <c r="D36" s="365"/>
      <c r="E36" s="353"/>
      <c r="F36" s="199" t="s">
        <v>71</v>
      </c>
      <c r="G36" s="34"/>
    </row>
    <row r="37" spans="1:7" ht="112.5">
      <c r="A37" s="354"/>
      <c r="B37" s="171">
        <v>3.01</v>
      </c>
      <c r="C37" s="172" t="s">
        <v>72</v>
      </c>
      <c r="D37" s="39" t="s">
        <v>2363</v>
      </c>
      <c r="E37" s="200" t="s">
        <v>1351</v>
      </c>
      <c r="F37" s="201" t="s">
        <v>1457</v>
      </c>
      <c r="G37" s="34"/>
    </row>
    <row r="38" spans="1:7" ht="101.25">
      <c r="A38" s="354"/>
      <c r="B38" s="171">
        <v>3.02</v>
      </c>
      <c r="C38" s="172" t="s">
        <v>1384</v>
      </c>
      <c r="D38" s="39" t="s">
        <v>2364</v>
      </c>
      <c r="E38" s="200" t="s">
        <v>1399</v>
      </c>
      <c r="F38" s="201" t="s">
        <v>1458</v>
      </c>
      <c r="G38" s="34"/>
    </row>
    <row r="39" spans="1:7" ht="101.25">
      <c r="A39" s="354"/>
      <c r="B39" s="182">
        <v>4</v>
      </c>
      <c r="C39" s="181" t="s">
        <v>1554</v>
      </c>
      <c r="D39" s="39" t="s">
        <v>2365</v>
      </c>
      <c r="E39" s="37" t="s">
        <v>2307</v>
      </c>
      <c r="F39" s="37" t="s">
        <v>1555</v>
      </c>
      <c r="G39" s="34"/>
    </row>
    <row r="40" spans="1:7" ht="56.25">
      <c r="A40" s="354"/>
      <c r="B40" s="171">
        <v>4.01</v>
      </c>
      <c r="C40" s="181" t="s">
        <v>1554</v>
      </c>
      <c r="D40" s="39" t="s">
        <v>2367</v>
      </c>
      <c r="E40" s="37" t="s">
        <v>2321</v>
      </c>
      <c r="F40" s="37" t="s">
        <v>2326</v>
      </c>
      <c r="G40" s="34"/>
    </row>
    <row r="41" spans="1:7" ht="56.25">
      <c r="A41" s="354"/>
      <c r="B41" s="171" t="s">
        <v>2354</v>
      </c>
      <c r="C41" s="181" t="s">
        <v>1554</v>
      </c>
      <c r="D41" s="39" t="s">
        <v>2366</v>
      </c>
      <c r="E41" s="37" t="s">
        <v>2357</v>
      </c>
      <c r="F41" s="37" t="s">
        <v>2355</v>
      </c>
      <c r="G41" s="34"/>
    </row>
    <row r="42" spans="1:7" ht="56.25">
      <c r="A42" s="354"/>
      <c r="B42" s="171" t="s">
        <v>2399</v>
      </c>
      <c r="C42" s="181" t="s">
        <v>1554</v>
      </c>
      <c r="D42" s="39" t="s">
        <v>2406</v>
      </c>
      <c r="E42" s="37" t="s">
        <v>2356</v>
      </c>
      <c r="F42" s="37" t="s">
        <v>2400</v>
      </c>
      <c r="G42" s="34"/>
    </row>
    <row r="43" spans="1:7" ht="123.75">
      <c r="A43" s="354"/>
      <c r="B43" s="193">
        <v>4.0999999999999996</v>
      </c>
      <c r="C43" s="181" t="s">
        <v>2405</v>
      </c>
      <c r="D43" s="194">
        <v>42867</v>
      </c>
      <c r="E43" s="202" t="s">
        <v>2408</v>
      </c>
      <c r="F43" s="37" t="s">
        <v>2407</v>
      </c>
      <c r="G43" s="34"/>
    </row>
    <row r="44" spans="1:7" ht="78.75">
      <c r="A44" s="354"/>
      <c r="B44" s="193">
        <v>4.2</v>
      </c>
      <c r="C44" s="181" t="s">
        <v>2405</v>
      </c>
      <c r="D44" s="194">
        <v>42704</v>
      </c>
      <c r="E44" s="202" t="s">
        <v>2625</v>
      </c>
      <c r="F44" s="37" t="s">
        <v>2598</v>
      </c>
      <c r="G44" s="34"/>
    </row>
    <row r="45" spans="1:7" ht="157.5">
      <c r="A45" s="354"/>
      <c r="B45" s="243">
        <v>5</v>
      </c>
      <c r="C45" s="181" t="s">
        <v>2405</v>
      </c>
      <c r="D45" s="194">
        <v>42867</v>
      </c>
      <c r="E45" s="202" t="s">
        <v>13032</v>
      </c>
      <c r="F45" s="37" t="s">
        <v>12754</v>
      </c>
      <c r="G45" s="34"/>
    </row>
    <row r="46" spans="1:7" ht="45">
      <c r="A46" s="354"/>
      <c r="B46" s="193">
        <v>5.01</v>
      </c>
      <c r="C46" s="181" t="s">
        <v>2405</v>
      </c>
      <c r="D46" s="194">
        <v>42907</v>
      </c>
      <c r="E46" s="202" t="s">
        <v>13052</v>
      </c>
      <c r="F46" s="37" t="s">
        <v>12754</v>
      </c>
      <c r="G46" s="34"/>
    </row>
    <row r="47" spans="1:7" ht="67.5">
      <c r="A47" s="354"/>
      <c r="B47" s="193">
        <v>5.0999999999999996</v>
      </c>
      <c r="C47" s="181" t="s">
        <v>2405</v>
      </c>
      <c r="D47" s="194">
        <v>43070</v>
      </c>
      <c r="E47" s="202" t="s">
        <v>13247</v>
      </c>
      <c r="F47" s="37" t="s">
        <v>13248</v>
      </c>
      <c r="G47" s="34"/>
    </row>
    <row r="48" spans="1:7" ht="56.25">
      <c r="A48" s="354"/>
      <c r="B48" s="193">
        <v>5.1100000000000003</v>
      </c>
      <c r="C48" s="181" t="s">
        <v>13489</v>
      </c>
      <c r="D48" s="194">
        <v>43217</v>
      </c>
      <c r="E48" s="202" t="s">
        <v>13617</v>
      </c>
      <c r="F48" s="37" t="s">
        <v>13523</v>
      </c>
      <c r="G48" s="34"/>
    </row>
    <row r="49" spans="1:7" ht="56.25">
      <c r="A49" s="354"/>
      <c r="B49" s="193">
        <v>5.12</v>
      </c>
      <c r="C49" s="181" t="s">
        <v>13489</v>
      </c>
      <c r="D49" s="194">
        <v>43581</v>
      </c>
      <c r="E49" s="202" t="s">
        <v>13617</v>
      </c>
      <c r="F49" s="37" t="s">
        <v>14191</v>
      </c>
      <c r="G49" s="34"/>
    </row>
    <row r="50" spans="1:7" ht="78.75">
      <c r="A50" s="354"/>
      <c r="B50" s="243">
        <v>6</v>
      </c>
      <c r="C50" s="181" t="s">
        <v>13489</v>
      </c>
      <c r="D50" s="194">
        <v>43964</v>
      </c>
      <c r="E50" s="202" t="s">
        <v>14433</v>
      </c>
      <c r="F50" s="37" t="s">
        <v>14204</v>
      </c>
      <c r="G50" s="34"/>
    </row>
    <row r="51" spans="1:7" ht="45">
      <c r="A51" s="354"/>
      <c r="B51" s="193">
        <v>6.01</v>
      </c>
      <c r="C51" s="181" t="s">
        <v>13489</v>
      </c>
      <c r="D51" s="194">
        <v>43970</v>
      </c>
      <c r="E51" s="202" t="s">
        <v>15503</v>
      </c>
      <c r="F51" s="202" t="s">
        <v>14204</v>
      </c>
      <c r="G51" s="34"/>
    </row>
    <row r="52" spans="1:7" ht="13.5" thickBot="1">
      <c r="A52" s="355"/>
      <c r="B52" s="356" t="str">
        <f ca="1">OFFSET(L!$C$1,MATCH("General"&amp;"Cpy",L!$A:$A,0)-1,SL,,)</f>
        <v>© 2020 Responsible Minerals Initiative. All rights reserved.</v>
      </c>
      <c r="C52" s="356"/>
      <c r="D52" s="356"/>
      <c r="E52" s="356"/>
      <c r="F52" s="35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14" sqref="D14:J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15512</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15507</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15508</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15509</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15507</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15510</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15508</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15509</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43970</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98" t="str">
        <f ca="1">D25</f>
        <v>Answer</v>
      </c>
      <c r="E31" s="398"/>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8" t="str">
        <f ca="1">D25</f>
        <v>Answer</v>
      </c>
      <c r="E37" s="398"/>
      <c r="F37" s="21"/>
      <c r="G37" s="55" t="str">
        <f ca="1">G25</f>
        <v>Comments</v>
      </c>
      <c r="H37" s="401"/>
      <c r="I37" s="401"/>
      <c r="J37" s="401"/>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98" t="str">
        <f ca="1">D25</f>
        <v>Answer</v>
      </c>
      <c r="E43" s="398"/>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99"/>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498</v>
      </c>
      <c r="E77" s="379"/>
      <c r="F77" s="68"/>
      <c r="G77" s="406" t="s">
        <v>15511</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51DBF678-57B9-4F4B-A867-F455FE2BC7E9}"/>
    <hyperlink ref="D20" r:id="rId4" xr:uid="{385A0CFE-E22C-4D03-B9FA-53EE8C77891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2340"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24" activePane="bottomRight" state="frozen"/>
      <selection activeCell="A4" sqref="A4"/>
      <selection pane="topRight" activeCell="A4" sqref="A4"/>
      <selection pane="bottomLeft" activeCell="A4" sqref="A4"/>
      <selection pane="bottomRight" activeCell="B28" sqref="B28"/>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Brown Metals Company</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Lance Brown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lance@brownmetals.com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909-484-3124</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Lance Brown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lance@brownmetals.com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43970</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www,brownmetals.com/compliance</v>
      </c>
      <c r="C56" s="102" t="str">
        <f t="shared" ca="1" si="10"/>
        <v>Complete</v>
      </c>
      <c r="D56" s="108" t="str">
        <f>IF(H56=1,"Click here to specify URL for question (B)","")</f>
        <v/>
      </c>
      <c r="E56" s="84"/>
      <c r="F56" s="107">
        <f>IF(AND(F55=1,B55="Yes"),1,0)</f>
        <v>0</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in conformance with IPC1755 (e.g., CMRT)</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11"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467"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terms/"/>
    <ds:schemaRef ds:uri="060324a1-f66f-4c36-a8ec-beadbf2f4219"/>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Justin Lasley</cp:lastModifiedBy>
  <cp:lastPrinted>2015-04-21T20:47:43Z</cp:lastPrinted>
  <dcterms:created xsi:type="dcterms:W3CDTF">2010-06-21T21:00:23Z</dcterms:created>
  <dcterms:modified xsi:type="dcterms:W3CDTF">2020-06-12T14:59:06Z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